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proximuscorp.sharepoint.com/sites/TSI1903089/Team Documents/2021 Communication/Q2 2021/0. Consensus/5. Outcome consensus - send to analysts and exco/"/>
    </mc:Choice>
  </mc:AlternateContent>
  <xr:revisionPtr revIDLastSave="4" documentId="8_{E273133C-CF35-465A-8D07-A430A573E06E}" xr6:coauthVersionLast="45" xr6:coauthVersionMax="45" xr10:uidLastSave="{EEB194FC-49D7-466A-B9EF-F6A01C1B0D60}"/>
  <bookViews>
    <workbookView xWindow="-108" yWindow="-108" windowWidth="23256" windowHeight="12576" activeTab="1" xr2:uid="{00000000-000D-0000-FFFF-FFFF00000000}"/>
  </bookViews>
  <sheets>
    <sheet name="Overview analysts contribution " sheetId="4" r:id="rId1"/>
    <sheet name="Consensus Overview" sheetId="1" r:id="rId2"/>
    <sheet name="WACC &amp; Perpetual growth rate" sheetId="7" r:id="rId3"/>
    <sheet name="Consensus Overview (short)" sheetId="5" state="hidden" r:id="rId4"/>
  </sheets>
  <definedNames>
    <definedName name="_xlnm._FilterDatabase" localSheetId="1" hidden="1">'Consensus Overview'!$A$4:$B$14</definedName>
    <definedName name="_xlnm._FilterDatabase" localSheetId="3" hidden="1">'Consensus Overview (short)'!$A$9:$E$18</definedName>
    <definedName name="_xlnm._FilterDatabase" localSheetId="0" hidden="1">'Overview analysts contribution '!$A$15:$C$18</definedName>
    <definedName name="ID" localSheetId="1" hidden="1">"1e55c561-4df4-42c1-a3eb-5474621a9cbb"</definedName>
    <definedName name="ID" localSheetId="3" hidden="1">"d17f3408-987f-4be6-92ac-9420fb606aaa"</definedName>
    <definedName name="ID" localSheetId="0" hidden="1">"78baa433-81d3-4610-a736-f233c60e66de"</definedName>
    <definedName name="ID" localSheetId="2" hidden="1">"8e16fab6-4ec6-4e6a-9a6f-36673fd48e0a"</definedName>
    <definedName name="_xlnm.Print_Area" localSheetId="1">'Consensus Overview'!$A$1:$W$87</definedName>
    <definedName name="_xlnm.Print_Area" localSheetId="3">'Consensus Overview (short)'!$A$1:$S$91</definedName>
    <definedName name="_xlnm.Print_Area" localSheetId="0">'Overview analysts contribution '!$A$1:$C$14</definedName>
    <definedName name="TM1REBUILDOPTION">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1" i="5" l="1"/>
  <c r="Q91" i="5"/>
  <c r="L91" i="5"/>
  <c r="K91" i="5"/>
  <c r="Q90" i="5"/>
  <c r="N90" i="5"/>
  <c r="M90" i="5"/>
  <c r="L90" i="5"/>
  <c r="Q89" i="5"/>
  <c r="N87" i="5"/>
  <c r="M87" i="5"/>
  <c r="L87" i="5"/>
  <c r="R83" i="5"/>
  <c r="Q83" i="5"/>
  <c r="L83" i="5"/>
  <c r="Q69" i="5"/>
  <c r="N69" i="5"/>
  <c r="L69" i="5"/>
  <c r="Q67" i="5"/>
  <c r="N67" i="5"/>
  <c r="M67" i="5"/>
  <c r="L67" i="5"/>
  <c r="Q64" i="5"/>
  <c r="N64" i="5"/>
  <c r="M64" i="5"/>
  <c r="L64" i="5"/>
  <c r="G64" i="5"/>
  <c r="H64" i="5"/>
  <c r="I64" i="5"/>
  <c r="G67" i="5"/>
  <c r="H67" i="5"/>
  <c r="I67" i="5"/>
  <c r="I69" i="5"/>
  <c r="G83" i="5"/>
  <c r="H83" i="5"/>
  <c r="I83" i="5"/>
  <c r="G85" i="5"/>
  <c r="I85" i="5"/>
  <c r="G89" i="5"/>
  <c r="H90" i="5"/>
  <c r="I90" i="5"/>
  <c r="G91" i="5"/>
  <c r="H91" i="5"/>
  <c r="I91" i="5"/>
  <c r="F67" i="5"/>
  <c r="F69" i="5"/>
  <c r="F85" i="5"/>
  <c r="F87" i="5"/>
  <c r="F91" i="5"/>
  <c r="U85" i="5"/>
  <c r="Q85" i="5"/>
  <c r="P85" i="5"/>
  <c r="L85" i="5"/>
  <c r="K85" i="5"/>
  <c r="U62" i="5"/>
  <c r="Q62" i="5"/>
  <c r="P62" i="5"/>
  <c r="L62" i="5"/>
  <c r="K62" i="5"/>
  <c r="G62" i="5"/>
  <c r="F62" i="5"/>
  <c r="U52" i="5"/>
  <c r="Q52" i="5"/>
  <c r="P52" i="5"/>
  <c r="L52" i="5"/>
  <c r="K52" i="5"/>
  <c r="G52" i="5"/>
  <c r="F52" i="5"/>
  <c r="U41" i="5"/>
  <c r="Q41" i="5"/>
  <c r="P41" i="5"/>
  <c r="L41" i="5"/>
  <c r="K41" i="5"/>
  <c r="G41" i="5"/>
  <c r="F41" i="5"/>
  <c r="U30" i="5"/>
  <c r="P30" i="5"/>
  <c r="L30" i="5"/>
  <c r="K30" i="5"/>
  <c r="G30" i="5"/>
  <c r="F30" i="5"/>
  <c r="S85" i="5"/>
  <c r="R85" i="5"/>
  <c r="N85" i="5"/>
  <c r="M85" i="5"/>
  <c r="H85" i="5"/>
  <c r="S62" i="5"/>
  <c r="R62" i="5"/>
  <c r="N62" i="5"/>
  <c r="M62" i="5"/>
  <c r="I62" i="5"/>
  <c r="H62" i="5"/>
  <c r="S52" i="5"/>
  <c r="R52" i="5"/>
  <c r="N52" i="5"/>
  <c r="M52" i="5"/>
  <c r="I52" i="5"/>
  <c r="H52" i="5"/>
  <c r="S41" i="5"/>
  <c r="R41" i="5"/>
  <c r="N41" i="5"/>
  <c r="M41" i="5"/>
  <c r="I41" i="5"/>
  <c r="H41" i="5"/>
  <c r="S30" i="5"/>
  <c r="R30" i="5"/>
  <c r="Q30" i="5"/>
  <c r="N30" i="5"/>
  <c r="M30" i="5"/>
  <c r="I30" i="5"/>
  <c r="H30" i="5"/>
  <c r="U64" i="5"/>
  <c r="R64" i="5"/>
  <c r="S64" i="5"/>
  <c r="F64" i="5"/>
  <c r="K64" i="5"/>
  <c r="P64" i="5"/>
  <c r="H69" i="5"/>
  <c r="G69" i="5"/>
  <c r="S69" i="5"/>
  <c r="R69" i="5"/>
  <c r="I87" i="5"/>
  <c r="H87" i="5"/>
  <c r="G87" i="5"/>
  <c r="R87" i="5"/>
  <c r="S87" i="5"/>
  <c r="Q87" i="5"/>
  <c r="P87" i="5"/>
  <c r="G90" i="5"/>
  <c r="P90" i="5"/>
  <c r="R90" i="5"/>
  <c r="S90" i="5"/>
  <c r="M83" i="5"/>
  <c r="N83" i="5"/>
  <c r="K83" i="5"/>
  <c r="U87" i="5"/>
  <c r="M89" i="5"/>
  <c r="K89" i="5"/>
  <c r="N89" i="5"/>
  <c r="L89" i="5"/>
  <c r="U90" i="5"/>
  <c r="N91" i="5"/>
  <c r="M91" i="5"/>
  <c r="P83" i="5"/>
  <c r="S83" i="5"/>
  <c r="H89" i="5"/>
  <c r="I89" i="5"/>
  <c r="P89" i="5"/>
  <c r="R89" i="5"/>
  <c r="S89" i="5"/>
  <c r="P91" i="5"/>
  <c r="R91" i="5"/>
  <c r="K69" i="5"/>
  <c r="M69" i="5"/>
  <c r="U83" i="5"/>
  <c r="K87" i="5"/>
  <c r="U89" i="5"/>
  <c r="K90" i="5"/>
  <c r="U91" i="5"/>
  <c r="F89" i="5"/>
  <c r="U69" i="5"/>
  <c r="P69" i="5"/>
  <c r="F90" i="5"/>
  <c r="F83" i="5"/>
  <c r="R67" i="5"/>
  <c r="S67" i="5"/>
  <c r="P67" i="5"/>
  <c r="U67" i="5"/>
  <c r="K67" i="5"/>
  <c r="H50" i="5" l="1"/>
  <c r="M22" i="5" l="1"/>
  <c r="I71" i="5"/>
  <c r="H63" i="5"/>
  <c r="H60" i="5"/>
  <c r="I45" i="5" l="1"/>
  <c r="H42" i="5" l="1"/>
  <c r="I42" i="5"/>
  <c r="F42" i="5"/>
  <c r="G42" i="5"/>
  <c r="R71" i="5" l="1"/>
  <c r="R63" i="5"/>
  <c r="K48" i="5"/>
  <c r="U71" i="5"/>
  <c r="M71" i="5"/>
  <c r="U50" i="5"/>
  <c r="U51" i="5"/>
  <c r="L51" i="5"/>
  <c r="P51" i="5"/>
  <c r="Q50" i="5"/>
  <c r="U26" i="5"/>
  <c r="S23" i="5"/>
  <c r="K50" i="5"/>
  <c r="U28" i="5"/>
  <c r="S25" i="5"/>
  <c r="S19" i="5"/>
  <c r="U46" i="5"/>
  <c r="M63" i="5"/>
  <c r="S27" i="5"/>
  <c r="K51" i="5"/>
  <c r="I86" i="5"/>
  <c r="S71" i="5"/>
  <c r="U24" i="5"/>
  <c r="S29" i="5"/>
  <c r="S21" i="5"/>
  <c r="L56" i="5"/>
  <c r="K46" i="5"/>
  <c r="P86" i="5"/>
  <c r="Q71" i="5"/>
  <c r="U48" i="5"/>
  <c r="M48" i="5"/>
  <c r="K86" i="5"/>
  <c r="S50" i="5"/>
  <c r="Q63" i="5"/>
  <c r="N63" i="5"/>
  <c r="P50" i="5"/>
  <c r="M51" i="5"/>
  <c r="U86" i="5"/>
  <c r="I57" i="5"/>
  <c r="I61" i="5"/>
  <c r="H71" i="5"/>
  <c r="I51" i="5"/>
  <c r="H37" i="5"/>
  <c r="H36" i="5"/>
  <c r="G50" i="5"/>
  <c r="H86" i="5"/>
  <c r="F44" i="5"/>
  <c r="F71" i="5"/>
  <c r="F53" i="5"/>
  <c r="F59" i="5"/>
  <c r="F63" i="5"/>
  <c r="F32" i="5"/>
  <c r="G36" i="5"/>
  <c r="F48" i="5"/>
  <c r="F58" i="5"/>
  <c r="G40" i="5"/>
  <c r="G27" i="5"/>
  <c r="G19" i="5"/>
  <c r="G32" i="5"/>
  <c r="F46" i="5"/>
  <c r="U44" i="5"/>
  <c r="Q51" i="5"/>
  <c r="P44" i="5"/>
  <c r="S86" i="5"/>
  <c r="R46" i="5"/>
  <c r="K71" i="5"/>
  <c r="N28" i="5"/>
  <c r="N26" i="5"/>
  <c r="N24" i="5"/>
  <c r="N22" i="5"/>
  <c r="N20" i="5"/>
  <c r="N18" i="5"/>
  <c r="L50" i="5"/>
  <c r="M50" i="5"/>
  <c r="L46" i="5"/>
  <c r="M46" i="5"/>
  <c r="L48" i="5"/>
  <c r="I63" i="5"/>
  <c r="G48" i="5"/>
  <c r="G23" i="5"/>
  <c r="G35" i="5"/>
  <c r="F50" i="5"/>
  <c r="G28" i="5"/>
  <c r="G20" i="5"/>
  <c r="F39" i="5"/>
  <c r="F55" i="5"/>
  <c r="H51" i="5"/>
  <c r="G51" i="5"/>
  <c r="G57" i="5"/>
  <c r="G71" i="5"/>
  <c r="I31" i="5"/>
  <c r="F51" i="5"/>
  <c r="G44" i="5"/>
  <c r="F61" i="5"/>
  <c r="G56" i="5"/>
  <c r="P71" i="5"/>
  <c r="U40" i="5"/>
  <c r="U38" i="5"/>
  <c r="U36" i="5"/>
  <c r="U34" i="5"/>
  <c r="P39" i="5"/>
  <c r="P37" i="5"/>
  <c r="P35" i="5"/>
  <c r="K40" i="5"/>
  <c r="K38" i="5"/>
  <c r="K36" i="5"/>
  <c r="K34" i="5"/>
  <c r="R50" i="5"/>
  <c r="P46" i="5"/>
  <c r="S63" i="5"/>
  <c r="L63" i="5"/>
  <c r="N71" i="5"/>
  <c r="L71" i="5"/>
  <c r="S51" i="5"/>
  <c r="S46" i="5"/>
  <c r="N51" i="5"/>
  <c r="N50" i="5"/>
  <c r="N48" i="5"/>
  <c r="N46" i="5"/>
  <c r="R51" i="5"/>
  <c r="P48" i="5"/>
  <c r="R44" i="5"/>
  <c r="P66" i="5"/>
  <c r="L18" i="5"/>
  <c r="Q44" i="5"/>
  <c r="N66" i="5"/>
  <c r="L61" i="5"/>
  <c r="L59" i="5"/>
  <c r="L57" i="5"/>
  <c r="L55" i="5"/>
  <c r="R86" i="5"/>
  <c r="R66" i="5"/>
  <c r="Q86" i="5"/>
  <c r="P26" i="5"/>
  <c r="P20" i="5"/>
  <c r="K23" i="5"/>
  <c r="K21" i="5"/>
  <c r="G29" i="5"/>
  <c r="F22" i="5"/>
  <c r="G21" i="5"/>
  <c r="Q28" i="5"/>
  <c r="Q26" i="5"/>
  <c r="Q24" i="5"/>
  <c r="Q22" i="5"/>
  <c r="Q20" i="5"/>
  <c r="Q18" i="5"/>
  <c r="L29" i="5"/>
  <c r="L27" i="5"/>
  <c r="L25" i="5"/>
  <c r="L23" i="5"/>
  <c r="L21" i="5"/>
  <c r="L19" i="5"/>
  <c r="S31" i="5"/>
  <c r="N31" i="5"/>
  <c r="I38" i="5"/>
  <c r="Q39" i="5"/>
  <c r="Q37" i="5"/>
  <c r="Q35" i="5"/>
  <c r="L40" i="5"/>
  <c r="L38" i="5"/>
  <c r="L36" i="5"/>
  <c r="L34" i="5"/>
  <c r="I48" i="5"/>
  <c r="I44" i="5"/>
  <c r="S44" i="5"/>
  <c r="N53" i="5"/>
  <c r="I55" i="5"/>
  <c r="Q61" i="5"/>
  <c r="Q59" i="5"/>
  <c r="Q57" i="5"/>
  <c r="Q55" i="5"/>
  <c r="L60" i="5"/>
  <c r="L58" i="5"/>
  <c r="G63" i="5"/>
  <c r="L86" i="5"/>
  <c r="F27" i="5"/>
  <c r="G26" i="5"/>
  <c r="F19" i="5"/>
  <c r="G18" i="5"/>
  <c r="U32" i="5"/>
  <c r="P32" i="5"/>
  <c r="K32" i="5"/>
  <c r="F40" i="5"/>
  <c r="I37" i="5"/>
  <c r="H35" i="5"/>
  <c r="H48" i="5"/>
  <c r="H44" i="5"/>
  <c r="G53" i="5"/>
  <c r="Q53" i="5"/>
  <c r="K66" i="5"/>
  <c r="M86" i="5"/>
  <c r="P22" i="5"/>
  <c r="F24" i="5"/>
  <c r="U19" i="5"/>
  <c r="N86" i="5"/>
  <c r="F29" i="5"/>
  <c r="F21" i="5"/>
  <c r="U29" i="5"/>
  <c r="U27" i="5"/>
  <c r="U25" i="5"/>
  <c r="S28" i="5"/>
  <c r="S26" i="5"/>
  <c r="S24" i="5"/>
  <c r="S22" i="5"/>
  <c r="S20" i="5"/>
  <c r="S18" i="5"/>
  <c r="N29" i="5"/>
  <c r="N27" i="5"/>
  <c r="N25" i="5"/>
  <c r="N23" i="5"/>
  <c r="N21" i="5"/>
  <c r="N19" i="5"/>
  <c r="N38" i="5"/>
  <c r="N36" i="5"/>
  <c r="N34" i="5"/>
  <c r="P53" i="5"/>
  <c r="I60" i="5"/>
  <c r="U61" i="5"/>
  <c r="U59" i="5"/>
  <c r="U57" i="5"/>
  <c r="U55" i="5"/>
  <c r="P60" i="5"/>
  <c r="P58" i="5"/>
  <c r="P56" i="5"/>
  <c r="K61" i="5"/>
  <c r="K59" i="5"/>
  <c r="K57" i="5"/>
  <c r="K55" i="5"/>
  <c r="F66" i="5"/>
  <c r="Q66" i="5"/>
  <c r="F86" i="5"/>
  <c r="P24" i="5"/>
  <c r="P18" i="5"/>
  <c r="K25" i="5"/>
  <c r="K17" i="5"/>
  <c r="F26" i="5"/>
  <c r="G25" i="5"/>
  <c r="F18" i="5"/>
  <c r="Q29" i="5"/>
  <c r="Q27" i="5"/>
  <c r="Q25" i="5"/>
  <c r="Q23" i="5"/>
  <c r="Q21" i="5"/>
  <c r="Q19" i="5"/>
  <c r="L28" i="5"/>
  <c r="L26" i="5"/>
  <c r="L24" i="5"/>
  <c r="L22" i="5"/>
  <c r="L20" i="5"/>
  <c r="S32" i="5"/>
  <c r="N32" i="5"/>
  <c r="G34" i="5"/>
  <c r="Q40" i="5"/>
  <c r="Q38" i="5"/>
  <c r="Q36" i="5"/>
  <c r="Q34" i="5"/>
  <c r="L39" i="5"/>
  <c r="L37" i="5"/>
  <c r="L35" i="5"/>
  <c r="I50" i="5"/>
  <c r="I46" i="5"/>
  <c r="S48" i="5"/>
  <c r="Q46" i="5"/>
  <c r="I53" i="5"/>
  <c r="S53" i="5"/>
  <c r="I59" i="5"/>
  <c r="Q60" i="5"/>
  <c r="Q58" i="5"/>
  <c r="Q56" i="5"/>
  <c r="G66" i="5"/>
  <c r="G86" i="5"/>
  <c r="U21" i="5"/>
  <c r="K27" i="5"/>
  <c r="F23" i="5"/>
  <c r="G22" i="5"/>
  <c r="F31" i="5"/>
  <c r="U31" i="5"/>
  <c r="P31" i="5"/>
  <c r="K31" i="5"/>
  <c r="H46" i="5"/>
  <c r="R48" i="5"/>
  <c r="G61" i="5"/>
  <c r="G58" i="5"/>
  <c r="L66" i="5"/>
  <c r="U17" i="5"/>
  <c r="K29" i="5"/>
  <c r="K19" i="5"/>
  <c r="F28" i="5"/>
  <c r="F20" i="5"/>
  <c r="U22" i="5"/>
  <c r="U20" i="5"/>
  <c r="U18" i="5"/>
  <c r="P29" i="5"/>
  <c r="P27" i="5"/>
  <c r="P25" i="5"/>
  <c r="P23" i="5"/>
  <c r="P21" i="5"/>
  <c r="P19" i="5"/>
  <c r="P17" i="5"/>
  <c r="K28" i="5"/>
  <c r="K26" i="5"/>
  <c r="K24" i="5"/>
  <c r="K22" i="5"/>
  <c r="K20" i="5"/>
  <c r="K18" i="5"/>
  <c r="F38" i="5"/>
  <c r="F34" i="5"/>
  <c r="U39" i="5"/>
  <c r="U37" i="5"/>
  <c r="U35" i="5"/>
  <c r="P40" i="5"/>
  <c r="P38" i="5"/>
  <c r="P36" i="5"/>
  <c r="P34" i="5"/>
  <c r="K39" i="5"/>
  <c r="K37" i="5"/>
  <c r="K35" i="5"/>
  <c r="G46" i="5"/>
  <c r="Q48" i="5"/>
  <c r="G60" i="5"/>
  <c r="F57" i="5"/>
  <c r="U23" i="5"/>
  <c r="P28" i="5"/>
  <c r="F25" i="5"/>
  <c r="G24" i="5"/>
  <c r="F17" i="5"/>
  <c r="N37" i="5"/>
  <c r="N35" i="5"/>
  <c r="U53" i="5"/>
  <c r="K53" i="5"/>
  <c r="H56" i="5"/>
  <c r="U60" i="5"/>
  <c r="U58" i="5"/>
  <c r="U56" i="5"/>
  <c r="P61" i="5"/>
  <c r="P59" i="5"/>
  <c r="P57" i="5"/>
  <c r="P55" i="5"/>
  <c r="K60" i="5"/>
  <c r="K58" i="5"/>
  <c r="K56" i="5"/>
  <c r="U66" i="5"/>
  <c r="M66" i="5"/>
  <c r="U63" i="5"/>
  <c r="P63" i="5"/>
  <c r="K63" i="5"/>
  <c r="I66" i="5"/>
  <c r="H66" i="5"/>
  <c r="S66" i="5"/>
  <c r="H61" i="5"/>
  <c r="F60" i="5"/>
  <c r="H57" i="5"/>
  <c r="F56" i="5"/>
  <c r="I58" i="5"/>
  <c r="H58" i="5"/>
  <c r="S61" i="5"/>
  <c r="S60" i="5"/>
  <c r="S59" i="5"/>
  <c r="S58" i="5"/>
  <c r="S57" i="5"/>
  <c r="S56" i="5"/>
  <c r="S55" i="5"/>
  <c r="N61" i="5"/>
  <c r="N60" i="5"/>
  <c r="N59" i="5"/>
  <c r="N58" i="5"/>
  <c r="N57" i="5"/>
  <c r="N56" i="5"/>
  <c r="N55" i="5"/>
  <c r="H59" i="5"/>
  <c r="H55" i="5"/>
  <c r="R61" i="5"/>
  <c r="R60" i="5"/>
  <c r="R59" i="5"/>
  <c r="R58" i="5"/>
  <c r="R57" i="5"/>
  <c r="R56" i="5"/>
  <c r="R55" i="5"/>
  <c r="M61" i="5"/>
  <c r="M60" i="5"/>
  <c r="M59" i="5"/>
  <c r="M58" i="5"/>
  <c r="M57" i="5"/>
  <c r="M56" i="5"/>
  <c r="M55" i="5"/>
  <c r="G59" i="5"/>
  <c r="I56" i="5"/>
  <c r="G55" i="5"/>
  <c r="H53" i="5"/>
  <c r="R53" i="5"/>
  <c r="M53" i="5"/>
  <c r="L53" i="5"/>
  <c r="F35" i="5"/>
  <c r="I39" i="5"/>
  <c r="H38" i="5"/>
  <c r="G37" i="5"/>
  <c r="F36" i="5"/>
  <c r="I40" i="5"/>
  <c r="H39" i="5"/>
  <c r="G38" i="5"/>
  <c r="F37" i="5"/>
  <c r="H40" i="5"/>
  <c r="G39" i="5"/>
  <c r="I34" i="5"/>
  <c r="S40" i="5"/>
  <c r="S39" i="5"/>
  <c r="S38" i="5"/>
  <c r="S37" i="5"/>
  <c r="S36" i="5"/>
  <c r="S35" i="5"/>
  <c r="S34" i="5"/>
  <c r="N40" i="5"/>
  <c r="N39" i="5"/>
  <c r="I35" i="5"/>
  <c r="H34" i="5"/>
  <c r="R40" i="5"/>
  <c r="R39" i="5"/>
  <c r="R38" i="5"/>
  <c r="R37" i="5"/>
  <c r="R36" i="5"/>
  <c r="R35" i="5"/>
  <c r="R34" i="5"/>
  <c r="M40" i="5"/>
  <c r="M39" i="5"/>
  <c r="M38" i="5"/>
  <c r="M37" i="5"/>
  <c r="M36" i="5"/>
  <c r="M35" i="5"/>
  <c r="M34" i="5"/>
  <c r="I36" i="5"/>
  <c r="I32" i="5"/>
  <c r="H31" i="5"/>
  <c r="R32" i="5"/>
  <c r="R31" i="5"/>
  <c r="M32" i="5"/>
  <c r="M31" i="5"/>
  <c r="H32" i="5"/>
  <c r="G31" i="5"/>
  <c r="Q32" i="5"/>
  <c r="Q31" i="5"/>
  <c r="L32" i="5"/>
  <c r="L31" i="5"/>
  <c r="I29" i="5"/>
  <c r="I28" i="5"/>
  <c r="I27" i="5"/>
  <c r="I26" i="5"/>
  <c r="I25" i="5"/>
  <c r="I24" i="5"/>
  <c r="I23" i="5"/>
  <c r="I22" i="5"/>
  <c r="I21" i="5"/>
  <c r="I20" i="5"/>
  <c r="I19" i="5"/>
  <c r="I18" i="5"/>
  <c r="H29" i="5"/>
  <c r="H28" i="5"/>
  <c r="H27" i="5"/>
  <c r="H26" i="5"/>
  <c r="H25" i="5"/>
  <c r="H24" i="5"/>
  <c r="H23" i="5"/>
  <c r="H22" i="5"/>
  <c r="H21" i="5"/>
  <c r="H20" i="5"/>
  <c r="H19" i="5"/>
  <c r="H18" i="5"/>
  <c r="R29" i="5"/>
  <c r="R28" i="5"/>
  <c r="R27" i="5"/>
  <c r="R26" i="5"/>
  <c r="R25" i="5"/>
  <c r="R24" i="5"/>
  <c r="R23" i="5"/>
  <c r="R22" i="5"/>
  <c r="R21" i="5"/>
  <c r="R20" i="5"/>
  <c r="R19" i="5"/>
  <c r="R18" i="5"/>
  <c r="M29" i="5"/>
  <c r="M28" i="5"/>
  <c r="M27" i="5"/>
  <c r="M26" i="5"/>
  <c r="M25" i="5"/>
  <c r="M24" i="5"/>
  <c r="M23" i="5"/>
  <c r="M21" i="5"/>
  <c r="M20" i="5"/>
  <c r="M19" i="5"/>
  <c r="M18" i="5"/>
  <c r="N43" i="5" l="1"/>
  <c r="Q84" i="5"/>
  <c r="N54" i="5"/>
  <c r="L65" i="5"/>
  <c r="L84" i="5"/>
  <c r="N68" i="5"/>
  <c r="S68" i="5"/>
  <c r="L54" i="5"/>
  <c r="N65" i="5"/>
  <c r="S84" i="5"/>
  <c r="G68" i="5"/>
  <c r="H33" i="5"/>
  <c r="R54" i="5"/>
  <c r="Q68" i="5"/>
  <c r="N70" i="5"/>
  <c r="P70" i="5"/>
  <c r="L70" i="5"/>
  <c r="K70" i="5"/>
  <c r="M88" i="5"/>
  <c r="G88" i="5"/>
  <c r="H54" i="5"/>
  <c r="S33" i="5"/>
  <c r="S65" i="5"/>
  <c r="R65" i="5"/>
  <c r="Q65" i="5"/>
  <c r="P65" i="5"/>
  <c r="M70" i="5"/>
  <c r="R70" i="5"/>
  <c r="P84" i="5"/>
  <c r="R84" i="5"/>
  <c r="K88" i="5"/>
  <c r="S88" i="5"/>
  <c r="R88" i="5"/>
  <c r="Q88" i="5"/>
  <c r="F33" i="5"/>
  <c r="K33" i="5"/>
  <c r="M68" i="5"/>
  <c r="P68" i="5"/>
  <c r="M84" i="5"/>
  <c r="P88" i="5"/>
  <c r="U88" i="5"/>
  <c r="I70" i="5"/>
  <c r="K54" i="5"/>
  <c r="P54" i="5"/>
  <c r="S54" i="5"/>
  <c r="K68" i="5"/>
  <c r="N84" i="5"/>
  <c r="H88" i="5"/>
  <c r="H84" i="5"/>
  <c r="Q54" i="5"/>
  <c r="L68" i="5"/>
  <c r="S70" i="5"/>
  <c r="U84" i="5"/>
  <c r="I88" i="5"/>
  <c r="M54" i="5"/>
  <c r="M65" i="5"/>
  <c r="U65" i="5"/>
  <c r="R68" i="5"/>
  <c r="L88" i="5"/>
  <c r="U54" i="5"/>
  <c r="K65" i="5"/>
  <c r="U68" i="5"/>
  <c r="K84" i="5"/>
  <c r="N88" i="5"/>
  <c r="N33" i="5"/>
  <c r="Q70" i="5"/>
  <c r="U70" i="5"/>
  <c r="G84" i="5"/>
  <c r="F70" i="5"/>
  <c r="I33" i="5"/>
  <c r="G70" i="5"/>
  <c r="H65" i="5"/>
  <c r="G65" i="5"/>
  <c r="I54" i="5"/>
  <c r="G54" i="5"/>
  <c r="F54" i="5"/>
  <c r="H68" i="5"/>
  <c r="I68" i="5"/>
  <c r="F68" i="5"/>
  <c r="F88" i="5"/>
  <c r="H70" i="5"/>
  <c r="G33" i="5"/>
  <c r="F65" i="5"/>
  <c r="L33" i="5"/>
  <c r="P33" i="5"/>
  <c r="F84" i="5"/>
  <c r="I84" i="5"/>
  <c r="I65" i="5"/>
  <c r="M33" i="5"/>
  <c r="Q33" i="5"/>
  <c r="U33" i="5"/>
  <c r="R33" i="5"/>
  <c r="U49" i="5" l="1"/>
  <c r="Q49" i="5"/>
  <c r="R49" i="5"/>
  <c r="P49" i="5"/>
  <c r="S49" i="5"/>
  <c r="I49" i="5"/>
  <c r="F49" i="5"/>
  <c r="H49" i="5"/>
  <c r="G49" i="5"/>
  <c r="U47" i="5"/>
  <c r="F47" i="5"/>
  <c r="G47" i="5"/>
  <c r="H47" i="5"/>
  <c r="I47" i="5"/>
  <c r="R47" i="5"/>
  <c r="S47" i="5"/>
  <c r="P47" i="5"/>
  <c r="Q47" i="5"/>
  <c r="U42" i="5"/>
  <c r="Q42" i="5"/>
  <c r="P42" i="5"/>
  <c r="S42" i="5"/>
  <c r="R42" i="5"/>
  <c r="U45" i="5"/>
  <c r="H45" i="5"/>
  <c r="F45" i="5"/>
  <c r="G45" i="5"/>
  <c r="G43" i="5"/>
  <c r="H43" i="5"/>
  <c r="I43" i="5"/>
  <c r="F43" i="5"/>
  <c r="U82" i="5" l="1"/>
  <c r="R82" i="5"/>
  <c r="S82" i="5"/>
  <c r="P82" i="5"/>
  <c r="Q82" i="5"/>
  <c r="L49" i="5"/>
  <c r="K49" i="5"/>
  <c r="M49" i="5"/>
  <c r="N49" i="5"/>
  <c r="L47" i="5"/>
  <c r="N47" i="5"/>
  <c r="K47" i="5"/>
  <c r="M47" i="5"/>
  <c r="U43" i="5"/>
  <c r="R45" i="5"/>
  <c r="S45" i="5"/>
  <c r="P45" i="5"/>
  <c r="Q45" i="5"/>
  <c r="K45" i="5"/>
  <c r="N45" i="5"/>
  <c r="M45" i="5"/>
  <c r="L45" i="5"/>
  <c r="K44" i="5"/>
  <c r="N44" i="5"/>
  <c r="M44" i="5"/>
  <c r="L44" i="5"/>
  <c r="L42" i="5" l="1"/>
  <c r="M42" i="5"/>
  <c r="N42" i="5"/>
  <c r="K42" i="5"/>
  <c r="M43" i="5"/>
  <c r="L43" i="5"/>
  <c r="K43" i="5"/>
  <c r="S43" i="5"/>
  <c r="P43" i="5"/>
  <c r="Q43" i="5"/>
  <c r="R43" i="5"/>
  <c r="H82" i="5" l="1"/>
  <c r="F82" i="5"/>
  <c r="G82" i="5"/>
  <c r="I82" i="5"/>
  <c r="N82" i="5"/>
  <c r="K82" i="5"/>
  <c r="M82" i="5"/>
  <c r="L82" i="5"/>
</calcChain>
</file>

<file path=xl/sharedStrings.xml><?xml version="1.0" encoding="utf-8"?>
<sst xmlns="http://schemas.openxmlformats.org/spreadsheetml/2006/main" count="195" uniqueCount="114">
  <si>
    <t>nr of inputs financials:</t>
  </si>
  <si>
    <t>In Million EUR</t>
  </si>
  <si>
    <t>Average</t>
  </si>
  <si>
    <t>Median</t>
  </si>
  <si>
    <t>Low</t>
  </si>
  <si>
    <t>High</t>
  </si>
  <si>
    <t>FINANCIALS</t>
  </si>
  <si>
    <t>REVENUES</t>
  </si>
  <si>
    <t xml:space="preserve">Consumer </t>
  </si>
  <si>
    <t>Enterprise</t>
  </si>
  <si>
    <t>Wholesale</t>
  </si>
  <si>
    <t>Others</t>
  </si>
  <si>
    <t>Total DOMESTIC Underlying Revenues</t>
  </si>
  <si>
    <t>Domestic variance YoY in %</t>
  </si>
  <si>
    <t>BICS Underlying Revenues</t>
  </si>
  <si>
    <t>BICS variance YoY in %</t>
  </si>
  <si>
    <t xml:space="preserve">Total GROUP underlying Revenues </t>
  </si>
  <si>
    <t>Group variance YoY in %</t>
  </si>
  <si>
    <t>Incidentals (including non recurring)</t>
  </si>
  <si>
    <t>TOTAL REPORTED Revenues</t>
  </si>
  <si>
    <t>Reported Revenue variance yoy in %</t>
  </si>
  <si>
    <t>EBITDA</t>
  </si>
  <si>
    <t xml:space="preserve">Total  Domestic UNDERLYING EBITDA </t>
  </si>
  <si>
    <t>variance yoy in %</t>
  </si>
  <si>
    <t xml:space="preserve">Total  BICS UNDERLYING EBITDA </t>
  </si>
  <si>
    <t xml:space="preserve">Total  Group UNDERLYING EBITDA </t>
  </si>
  <si>
    <t>Underlying EBITDA margin</t>
  </si>
  <si>
    <t xml:space="preserve">Total REPORTED EBITDA </t>
  </si>
  <si>
    <t>Depreciation/amortization</t>
  </si>
  <si>
    <t>EBIT</t>
  </si>
  <si>
    <t>Net income</t>
  </si>
  <si>
    <t>Net income (Group share)</t>
  </si>
  <si>
    <t>Earnings per share (EUR)</t>
  </si>
  <si>
    <t>Dividend per share paid (EUR)</t>
  </si>
  <si>
    <t xml:space="preserve">Capex as % of Group revenue </t>
  </si>
  <si>
    <t>Net debt/(net cash)</t>
  </si>
  <si>
    <t>Operationals (in 000's)</t>
  </si>
  <si>
    <t>Consumer</t>
  </si>
  <si>
    <t>Fixed voice</t>
  </si>
  <si>
    <t xml:space="preserve">Broadband </t>
  </si>
  <si>
    <t>Mobile</t>
  </si>
  <si>
    <t>Postpaid</t>
  </si>
  <si>
    <t>Prepaid</t>
  </si>
  <si>
    <t>Broadband</t>
  </si>
  <si>
    <t>COMPANY</t>
  </si>
  <si>
    <t>FCF</t>
  </si>
  <si>
    <t>FY 2019</t>
  </si>
  <si>
    <t>FY 2020</t>
  </si>
  <si>
    <t>Net finance cost</t>
  </si>
  <si>
    <t>Income Before Taxes</t>
  </si>
  <si>
    <t>Tax Expense</t>
  </si>
  <si>
    <t>ETR</t>
  </si>
  <si>
    <t>Non-controlling interest</t>
  </si>
  <si>
    <t>TV (SINGLE STREAM)</t>
  </si>
  <si>
    <t xml:space="preserve">Mobile </t>
  </si>
  <si>
    <t>CAPEX - Group (including Football)</t>
  </si>
  <si>
    <t>FY 2021</t>
  </si>
  <si>
    <t>Q2'19</t>
  </si>
  <si>
    <r>
      <t xml:space="preserve">DOMESTIC </t>
    </r>
    <r>
      <rPr>
        <b/>
        <sz val="9"/>
        <color rgb="FF5C2D91"/>
        <rFont val="Proximus"/>
      </rPr>
      <t>excluding terminals (cfr. Guidance)</t>
    </r>
  </si>
  <si>
    <t>analysts contributed to the 
Proximus consensus</t>
  </si>
  <si>
    <t>WACC</t>
  </si>
  <si>
    <t>Perpetual growth rate</t>
  </si>
  <si>
    <t>FY 2022</t>
  </si>
  <si>
    <t xml:space="preserve">Financials ( in M€) </t>
  </si>
  <si>
    <t xml:space="preserve">Total GROUP Underlying Revenues </t>
  </si>
  <si>
    <t>Variance (YoY in %)</t>
  </si>
  <si>
    <t xml:space="preserve">Domestic </t>
  </si>
  <si>
    <t>Consumer revenues</t>
  </si>
  <si>
    <t>Enterprise revenues</t>
  </si>
  <si>
    <t>Wholesale revenues</t>
  </si>
  <si>
    <t>Other segment revenues (incl. eliminations)</t>
  </si>
  <si>
    <t>Domestic  excl.terminals</t>
  </si>
  <si>
    <t xml:space="preserve">BICS </t>
  </si>
  <si>
    <t xml:space="preserve">TeleSign </t>
  </si>
  <si>
    <t xml:space="preserve">Eliminations </t>
  </si>
  <si>
    <t>Total GROUP Underlying Direct Margin</t>
  </si>
  <si>
    <t>Total GROUP Underlying Opex</t>
  </si>
  <si>
    <t xml:space="preserve">Total  GROUP Underlying Ebitda </t>
  </si>
  <si>
    <t>Underlying Ebitda Margin in %</t>
  </si>
  <si>
    <t>Incidentals / Lease depreciation / Lease interest</t>
  </si>
  <si>
    <t>Total GROUP Reported Ebitda</t>
  </si>
  <si>
    <t xml:space="preserve">Depreciation/amortization incl. lease depreciation </t>
  </si>
  <si>
    <t>Net finance cost incl. lease interest</t>
  </si>
  <si>
    <t>Non-controlling interest*</t>
  </si>
  <si>
    <t>CAPEX excl. spectrum &amp; football rights</t>
  </si>
  <si>
    <r>
      <t xml:space="preserve">FCF  normalized 
</t>
    </r>
    <r>
      <rPr>
        <b/>
        <sz val="8"/>
        <color rgb="FF5C2D91"/>
        <rFont val="Proximus"/>
      </rPr>
      <t>(excl. acquisitions or divestments, incl. fiber JV equity injections)</t>
    </r>
  </si>
  <si>
    <t>Adjusted net financial position</t>
  </si>
  <si>
    <t>Dividend per share paid (in €) - Accounting view</t>
  </si>
  <si>
    <t>Operationals (in '000)</t>
  </si>
  <si>
    <r>
      <t xml:space="preserve">Consumer net adds </t>
    </r>
    <r>
      <rPr>
        <b/>
        <sz val="8"/>
        <color rgb="FF5C2D91"/>
        <rFont val="Proximus"/>
      </rPr>
      <t>(excl. Proximus Luxembourg)</t>
    </r>
  </si>
  <si>
    <t>Convergent</t>
  </si>
  <si>
    <t>Fixed only (1-play, 2-play &amp; 3-play)</t>
  </si>
  <si>
    <t>Mobile postpaid only</t>
  </si>
  <si>
    <t xml:space="preserve">TV </t>
  </si>
  <si>
    <t>Mobile postpaid excl M2M</t>
  </si>
  <si>
    <t>Mobile prepaid</t>
  </si>
  <si>
    <r>
      <t xml:space="preserve">Enterprise net adds </t>
    </r>
    <r>
      <rPr>
        <b/>
        <sz val="8"/>
        <color rgb="FF5C2D91"/>
        <rFont val="Proximus"/>
      </rPr>
      <t>(excl. Proximus Luxembourg)</t>
    </r>
  </si>
  <si>
    <t>Mobile postpaid excl. M2M</t>
  </si>
  <si>
    <t>FY 2023</t>
  </si>
  <si>
    <t>Q2 2021</t>
  </si>
  <si>
    <t>ABN Amro</t>
  </si>
  <si>
    <t>Barclays</t>
  </si>
  <si>
    <t>Credit Suisse</t>
  </si>
  <si>
    <t>Degroof Petercam</t>
  </si>
  <si>
    <t>Jefferies</t>
  </si>
  <si>
    <t>Goldman Sachs</t>
  </si>
  <si>
    <t>ING</t>
  </si>
  <si>
    <t>HSBC</t>
  </si>
  <si>
    <t>Kepler Cheuvreux</t>
  </si>
  <si>
    <t>Kempen</t>
  </si>
  <si>
    <t>Merrill Lynch</t>
  </si>
  <si>
    <t>Newstreet</t>
  </si>
  <si>
    <t>Morgan Stanley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</si>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</sst>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#,,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us"/>
    </font>
    <font>
      <b/>
      <sz val="12"/>
      <color indexed="12"/>
      <name val="Proximus"/>
    </font>
    <font>
      <b/>
      <sz val="10"/>
      <name val="Proximus"/>
    </font>
    <font>
      <b/>
      <sz val="11"/>
      <color theme="0"/>
      <name val="Proximus"/>
    </font>
    <font>
      <b/>
      <sz val="9"/>
      <name val="Proximus"/>
    </font>
    <font>
      <b/>
      <sz val="9"/>
      <color indexed="18"/>
      <name val="Proximus"/>
    </font>
    <font>
      <sz val="9"/>
      <color rgb="FF5C2D91"/>
      <name val="Proximus"/>
    </font>
    <font>
      <b/>
      <i/>
      <sz val="8"/>
      <color indexed="18"/>
      <name val="Proximus"/>
    </font>
    <font>
      <b/>
      <sz val="10"/>
      <color indexed="18"/>
      <name val="Proximus"/>
    </font>
    <font>
      <b/>
      <sz val="10"/>
      <color rgb="FF5C2D91"/>
      <name val="Proximus"/>
    </font>
    <font>
      <b/>
      <i/>
      <sz val="9"/>
      <color rgb="FF5C2D91"/>
      <name val="Proximus"/>
    </font>
    <font>
      <b/>
      <sz val="10"/>
      <color theme="0"/>
      <name val="Proximus"/>
    </font>
    <font>
      <i/>
      <sz val="7"/>
      <color indexed="18"/>
      <name val="Proximus"/>
    </font>
    <font>
      <i/>
      <sz val="7"/>
      <color rgb="FF5C2D91"/>
      <name val="Proximus"/>
    </font>
    <font>
      <i/>
      <sz val="9"/>
      <color rgb="FF5C2D91"/>
      <name val="Proximus"/>
    </font>
    <font>
      <sz val="9"/>
      <color indexed="18"/>
      <name val="Proximus"/>
    </font>
    <font>
      <sz val="10"/>
      <color indexed="18"/>
      <name val="Proximus"/>
    </font>
    <font>
      <sz val="10"/>
      <color rgb="FF5C2D91"/>
      <name val="Proximus"/>
    </font>
    <font>
      <b/>
      <sz val="12"/>
      <color indexed="9"/>
      <name val="Proximus"/>
    </font>
    <font>
      <b/>
      <i/>
      <sz val="9"/>
      <color rgb="FF7FC6C6"/>
      <name val="Proximus"/>
    </font>
    <font>
      <sz val="9"/>
      <color theme="0"/>
      <name val="Proximus"/>
    </font>
    <font>
      <b/>
      <sz val="9"/>
      <color theme="0"/>
      <name val="Proximus"/>
    </font>
    <font>
      <sz val="11"/>
      <color theme="0"/>
      <name val="Proximus"/>
    </font>
    <font>
      <sz val="18"/>
      <color theme="1"/>
      <name val="Proximus"/>
    </font>
    <font>
      <b/>
      <u/>
      <sz val="18"/>
      <color rgb="FF002060"/>
      <name val="Proximus"/>
    </font>
    <font>
      <i/>
      <sz val="20"/>
      <name val="Proximus"/>
    </font>
    <font>
      <b/>
      <sz val="11"/>
      <name val="Proximus"/>
    </font>
    <font>
      <b/>
      <i/>
      <sz val="11"/>
      <color theme="0"/>
      <name val="Proximus"/>
    </font>
    <font>
      <b/>
      <i/>
      <sz val="11"/>
      <color rgb="FF5C2D91"/>
      <name val="Proximus"/>
    </font>
    <font>
      <b/>
      <sz val="14"/>
      <color indexed="9"/>
      <name val="Proximus"/>
    </font>
    <font>
      <sz val="11"/>
      <color indexed="62"/>
      <name val="Calibri"/>
      <family val="2"/>
    </font>
    <font>
      <sz val="9"/>
      <name val="Verdana"/>
      <family val="2"/>
    </font>
    <font>
      <b/>
      <u/>
      <sz val="10"/>
      <color indexed="10"/>
      <name val="Verdana"/>
      <family val="2"/>
    </font>
    <font>
      <sz val="9"/>
      <color rgb="FF5C2D91"/>
      <name val="Proximus Light"/>
    </font>
    <font>
      <b/>
      <i/>
      <sz val="9"/>
      <color theme="0"/>
      <name val="Proximus"/>
    </font>
    <font>
      <i/>
      <sz val="9"/>
      <color theme="0"/>
      <name val="Proximus"/>
    </font>
    <font>
      <b/>
      <sz val="9"/>
      <color rgb="FF5C2D91"/>
      <name val="Proximus"/>
    </font>
    <font>
      <i/>
      <sz val="7"/>
      <color theme="0"/>
      <name val="Proximus"/>
    </font>
    <font>
      <sz val="9"/>
      <color theme="0"/>
      <name val="Proximus Light"/>
    </font>
    <font>
      <i/>
      <sz val="9"/>
      <color theme="0"/>
      <name val="Proximus Light"/>
    </font>
    <font>
      <b/>
      <i/>
      <sz val="7"/>
      <color indexed="18"/>
      <name val="Proximus"/>
    </font>
    <font>
      <sz val="11"/>
      <color rgb="FFFF0000"/>
      <name val="Calibri"/>
      <family val="2"/>
    </font>
    <font>
      <b/>
      <sz val="12"/>
      <color rgb="FF5C2D91"/>
      <name val="Proximus"/>
    </font>
    <font>
      <sz val="14"/>
      <color theme="1"/>
      <name val="Proximus"/>
    </font>
    <font>
      <sz val="14"/>
      <color theme="0"/>
      <name val="Proximus"/>
    </font>
    <font>
      <b/>
      <sz val="18"/>
      <color rgb="FF002060"/>
      <name val="Proximus"/>
    </font>
    <font>
      <b/>
      <sz val="11"/>
      <color indexed="9"/>
      <name val="Calibri"/>
      <family val="2"/>
    </font>
    <font>
      <b/>
      <sz val="12"/>
      <color theme="0"/>
      <name val="Proximus"/>
    </font>
    <font>
      <b/>
      <sz val="11"/>
      <color rgb="FF7030A0"/>
      <name val="Proximus"/>
    </font>
    <font>
      <b/>
      <sz val="11"/>
      <color rgb="FF5C2D91"/>
      <name val="Proximus"/>
    </font>
    <font>
      <i/>
      <sz val="10"/>
      <name val="Proximus Light"/>
    </font>
    <font>
      <b/>
      <sz val="10"/>
      <name val="Proximus Light"/>
    </font>
    <font>
      <sz val="10"/>
      <name val="Proximus Light"/>
    </font>
    <font>
      <b/>
      <i/>
      <sz val="10"/>
      <name val="Proximus Light"/>
    </font>
    <font>
      <b/>
      <sz val="11"/>
      <name val="Proximus Light"/>
    </font>
    <font>
      <b/>
      <sz val="8"/>
      <color rgb="FF5C2D91"/>
      <name val="Proximus"/>
    </font>
    <font>
      <i/>
      <sz val="9"/>
      <name val="Verdana"/>
      <family val="2"/>
    </font>
    <font>
      <u/>
      <sz val="9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5C2D91"/>
      </bottom>
      <diagonal/>
    </border>
    <border>
      <left/>
      <right/>
      <top style="medium">
        <color rgb="FF5C2D9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rgb="FF5C2D91"/>
      </top>
      <bottom style="medium">
        <color rgb="FF5C2D9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rgb="FF5C2D9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</cellStyleXfs>
  <cellXfs count="2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3" fontId="11" fillId="6" borderId="0" xfId="0" applyNumberFormat="1" applyFont="1" applyFill="1" applyBorder="1"/>
    <xf numFmtId="3" fontId="2" fillId="0" borderId="0" xfId="0" applyNumberFormat="1" applyFont="1"/>
    <xf numFmtId="9" fontId="12" fillId="2" borderId="0" xfId="1" applyFont="1" applyFill="1"/>
    <xf numFmtId="0" fontId="12" fillId="0" borderId="0" xfId="0" applyFont="1" applyFill="1" applyBorder="1"/>
    <xf numFmtId="0" fontId="12" fillId="2" borderId="0" xfId="0" applyFont="1" applyFill="1"/>
    <xf numFmtId="0" fontId="13" fillId="5" borderId="0" xfId="0" applyFont="1" applyFill="1" applyBorder="1" applyAlignment="1">
      <alignment vertical="center"/>
    </xf>
    <xf numFmtId="0" fontId="5" fillId="5" borderId="0" xfId="0" applyFont="1" applyFill="1"/>
    <xf numFmtId="0" fontId="17" fillId="5" borderId="0" xfId="0" applyFont="1" applyFill="1"/>
    <xf numFmtId="0" fontId="11" fillId="0" borderId="0" xfId="0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20" fillId="5" borderId="0" xfId="0" applyFont="1" applyFill="1" applyBorder="1"/>
    <xf numFmtId="0" fontId="8" fillId="2" borderId="0" xfId="0" applyFont="1" applyFill="1"/>
    <xf numFmtId="0" fontId="16" fillId="0" borderId="0" xfId="0" applyFont="1" applyFill="1"/>
    <xf numFmtId="0" fontId="8" fillId="2" borderId="0" xfId="0" applyFont="1" applyFill="1" applyBorder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22" fillId="3" borderId="0" xfId="0" applyFont="1" applyFill="1" applyBorder="1"/>
    <xf numFmtId="0" fontId="24" fillId="3" borderId="0" xfId="0" applyFont="1" applyFill="1" applyBorder="1"/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/>
    <xf numFmtId="0" fontId="12" fillId="3" borderId="0" xfId="0" applyFont="1" applyFill="1" applyBorder="1"/>
    <xf numFmtId="0" fontId="6" fillId="3" borderId="0" xfId="0" applyFont="1" applyFill="1" applyBorder="1"/>
    <xf numFmtId="0" fontId="25" fillId="2" borderId="0" xfId="0" applyFont="1" applyFill="1"/>
    <xf numFmtId="0" fontId="27" fillId="2" borderId="0" xfId="0" applyFont="1" applyFill="1"/>
    <xf numFmtId="164" fontId="12" fillId="2" borderId="0" xfId="1" applyNumberFormat="1" applyFont="1" applyFill="1"/>
    <xf numFmtId="164" fontId="12" fillId="2" borderId="0" xfId="0" applyNumberFormat="1" applyFont="1" applyFill="1"/>
    <xf numFmtId="164" fontId="2" fillId="0" borderId="0" xfId="0" applyNumberFormat="1" applyFont="1"/>
    <xf numFmtId="0" fontId="17" fillId="3" borderId="0" xfId="0" applyFont="1" applyFill="1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horizontal="center"/>
    </xf>
    <xf numFmtId="0" fontId="28" fillId="3" borderId="0" xfId="0" applyFont="1" applyFill="1" applyBorder="1"/>
    <xf numFmtId="3" fontId="24" fillId="4" borderId="5" xfId="0" applyNumberFormat="1" applyFont="1" applyFill="1" applyBorder="1" applyAlignment="1">
      <alignment horizontal="center"/>
    </xf>
    <xf numFmtId="3" fontId="24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29" fillId="4" borderId="4" xfId="1" applyNumberFormat="1" applyFont="1" applyFill="1" applyBorder="1" applyAlignment="1">
      <alignment horizontal="center"/>
    </xf>
    <xf numFmtId="164" fontId="30" fillId="2" borderId="0" xfId="1" applyNumberFormat="1" applyFont="1" applyFill="1"/>
    <xf numFmtId="3" fontId="5" fillId="4" borderId="5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164" fontId="29" fillId="4" borderId="3" xfId="1" applyNumberFormat="1" applyFont="1" applyFill="1" applyBorder="1" applyAlignment="1">
      <alignment horizontal="center"/>
    </xf>
    <xf numFmtId="3" fontId="24" fillId="4" borderId="2" xfId="0" applyNumberFormat="1" applyFont="1" applyFill="1" applyBorder="1" applyAlignment="1">
      <alignment horizontal="center"/>
    </xf>
    <xf numFmtId="3" fontId="24" fillId="4" borderId="4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24" fillId="7" borderId="3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164" fontId="29" fillId="7" borderId="4" xfId="1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164" fontId="29" fillId="7" borderId="3" xfId="1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24" fillId="7" borderId="4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4" fontId="2" fillId="0" borderId="0" xfId="0" applyNumberFormat="1" applyFont="1"/>
    <xf numFmtId="0" fontId="1" fillId="0" borderId="0" xfId="2"/>
    <xf numFmtId="0" fontId="1" fillId="2" borderId="0" xfId="2" applyFill="1"/>
    <xf numFmtId="0" fontId="32" fillId="0" borderId="0" xfId="2" applyFont="1" applyAlignment="1">
      <alignment vertical="center"/>
    </xf>
    <xf numFmtId="0" fontId="34" fillId="2" borderId="0" xfId="3" applyFont="1" applyFill="1" applyAlignment="1">
      <alignment horizontal="center"/>
    </xf>
    <xf numFmtId="0" fontId="33" fillId="2" borderId="0" xfId="3" applyFill="1"/>
    <xf numFmtId="0" fontId="33" fillId="0" borderId="0" xfId="4"/>
    <xf numFmtId="0" fontId="1" fillId="0" borderId="0" xfId="2" applyFont="1" applyAlignment="1">
      <alignment vertical="center"/>
    </xf>
    <xf numFmtId="0" fontId="32" fillId="0" borderId="0" xfId="2" applyFont="1" applyAlignment="1">
      <alignment horizontal="left"/>
    </xf>
    <xf numFmtId="0" fontId="1" fillId="0" borderId="0" xfId="2" applyAlignment="1">
      <alignment horizontal="left"/>
    </xf>
    <xf numFmtId="0" fontId="11" fillId="3" borderId="0" xfId="0" applyFont="1" applyFill="1" applyBorder="1"/>
    <xf numFmtId="0" fontId="2" fillId="3" borderId="0" xfId="0" applyFont="1" applyFill="1"/>
    <xf numFmtId="0" fontId="21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indent="1"/>
    </xf>
    <xf numFmtId="0" fontId="11" fillId="6" borderId="0" xfId="0" applyFont="1" applyFill="1" applyBorder="1"/>
    <xf numFmtId="0" fontId="36" fillId="2" borderId="0" xfId="0" applyFont="1" applyFill="1"/>
    <xf numFmtId="0" fontId="37" fillId="0" borderId="0" xfId="0" applyFont="1" applyFill="1" applyBorder="1" applyAlignment="1">
      <alignment vertical="top"/>
    </xf>
    <xf numFmtId="0" fontId="38" fillId="8" borderId="0" xfId="0" applyFont="1" applyFill="1" applyBorder="1"/>
    <xf numFmtId="0" fontId="39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39" fillId="0" borderId="0" xfId="0" applyFont="1" applyFill="1" applyBorder="1" applyAlignment="1">
      <alignment vertical="top"/>
    </xf>
    <xf numFmtId="0" fontId="22" fillId="0" borderId="0" xfId="0" applyFont="1" applyFill="1" applyBorder="1"/>
    <xf numFmtId="0" fontId="13" fillId="0" borderId="0" xfId="0" applyFont="1" applyFill="1" applyBorder="1"/>
    <xf numFmtId="3" fontId="11" fillId="0" borderId="0" xfId="0" applyNumberFormat="1" applyFont="1" applyFill="1" applyBorder="1" applyAlignment="1">
      <alignment horizontal="left" indent="1"/>
    </xf>
    <xf numFmtId="0" fontId="36" fillId="0" borderId="0" xfId="0" applyFont="1" applyFill="1" applyBorder="1" applyAlignment="1">
      <alignment vertical="top"/>
    </xf>
    <xf numFmtId="0" fontId="40" fillId="3" borderId="0" xfId="0" applyFont="1" applyFill="1" applyBorder="1"/>
    <xf numFmtId="165" fontId="40" fillId="3" borderId="0" xfId="0" applyNumberFormat="1" applyFont="1" applyFill="1" applyBorder="1"/>
    <xf numFmtId="165" fontId="41" fillId="3" borderId="0" xfId="0" applyNumberFormat="1" applyFont="1" applyFill="1" applyBorder="1"/>
    <xf numFmtId="165" fontId="35" fillId="2" borderId="0" xfId="0" applyNumberFormat="1" applyFont="1" applyFill="1" applyBorder="1"/>
    <xf numFmtId="0" fontId="7" fillId="5" borderId="0" xfId="0" applyFont="1" applyFill="1"/>
    <xf numFmtId="0" fontId="9" fillId="5" borderId="0" xfId="0" applyFont="1" applyFill="1" applyAlignment="1">
      <alignment horizontal="right"/>
    </xf>
    <xf numFmtId="0" fontId="10" fillId="5" borderId="0" xfId="0" applyFont="1" applyFill="1"/>
    <xf numFmtId="0" fontId="23" fillId="5" borderId="0" xfId="0" applyFont="1" applyFill="1"/>
    <xf numFmtId="0" fontId="14" fillId="5" borderId="0" xfId="0" applyFont="1" applyFill="1"/>
    <xf numFmtId="0" fontId="22" fillId="5" borderId="0" xfId="0" applyFont="1" applyFill="1"/>
    <xf numFmtId="0" fontId="24" fillId="0" borderId="0" xfId="0" applyFont="1"/>
    <xf numFmtId="165" fontId="24" fillId="4" borderId="2" xfId="0" applyNumberFormat="1" applyFont="1" applyFill="1" applyBorder="1" applyAlignment="1">
      <alignment horizontal="center"/>
    </xf>
    <xf numFmtId="165" fontId="24" fillId="7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4" fillId="3" borderId="0" xfId="0" applyFont="1" applyFill="1"/>
    <xf numFmtId="4" fontId="24" fillId="0" borderId="0" xfId="0" applyNumberFormat="1" applyFont="1"/>
    <xf numFmtId="0" fontId="9" fillId="3" borderId="0" xfId="0" applyFont="1" applyFill="1" applyAlignment="1">
      <alignment horizontal="right"/>
    </xf>
    <xf numFmtId="0" fontId="10" fillId="3" borderId="0" xfId="0" applyFont="1" applyFill="1"/>
    <xf numFmtId="0" fontId="23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5" fillId="3" borderId="0" xfId="0" applyFont="1" applyFill="1"/>
    <xf numFmtId="0" fontId="14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39" fillId="3" borderId="0" xfId="0" applyFont="1" applyFill="1"/>
    <xf numFmtId="0" fontId="22" fillId="3" borderId="0" xfId="0" applyFont="1" applyFill="1"/>
    <xf numFmtId="0" fontId="13" fillId="3" borderId="0" xfId="0" applyFont="1" applyFill="1"/>
    <xf numFmtId="0" fontId="18" fillId="3" borderId="0" xfId="0" applyFont="1" applyFill="1"/>
    <xf numFmtId="3" fontId="10" fillId="3" borderId="0" xfId="0" applyNumberFormat="1" applyFont="1" applyFill="1"/>
    <xf numFmtId="0" fontId="43" fillId="0" borderId="0" xfId="2" applyFont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" fillId="0" borderId="11" xfId="0" applyFont="1" applyBorder="1"/>
    <xf numFmtId="164" fontId="2" fillId="0" borderId="11" xfId="0" applyNumberFormat="1" applyFont="1" applyBorder="1"/>
    <xf numFmtId="0" fontId="19" fillId="3" borderId="0" xfId="0" applyFont="1" applyFill="1" applyBorder="1"/>
    <xf numFmtId="4" fontId="2" fillId="0" borderId="11" xfId="0" applyNumberFormat="1" applyFont="1" applyBorder="1"/>
    <xf numFmtId="0" fontId="45" fillId="0" borderId="0" xfId="0" applyFont="1" applyAlignment="1">
      <alignment vertical="center"/>
    </xf>
    <xf numFmtId="0" fontId="20" fillId="3" borderId="0" xfId="0" applyFont="1" applyFill="1" applyBorder="1"/>
    <xf numFmtId="0" fontId="31" fillId="3" borderId="0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Border="1"/>
    <xf numFmtId="3" fontId="31" fillId="4" borderId="0" xfId="2" applyNumberFormat="1" applyFont="1" applyFill="1" applyAlignment="1">
      <alignment horizontal="center" vertical="center" wrapText="1"/>
    </xf>
    <xf numFmtId="0" fontId="31" fillId="4" borderId="0" xfId="2" applyFont="1" applyFill="1" applyAlignment="1">
      <alignment vertical="center" wrapText="1"/>
    </xf>
    <xf numFmtId="0" fontId="48" fillId="2" borderId="0" xfId="2" applyFont="1" applyFill="1"/>
    <xf numFmtId="0" fontId="48" fillId="2" borderId="0" xfId="2" applyFont="1" applyFill="1" applyAlignment="1">
      <alignment horizontal="left"/>
    </xf>
    <xf numFmtId="0" fontId="49" fillId="4" borderId="3" xfId="2" applyFont="1" applyFill="1" applyBorder="1" applyAlignment="1">
      <alignment horizontal="left" vertical="center"/>
    </xf>
    <xf numFmtId="0" fontId="50" fillId="0" borderId="3" xfId="2" applyFont="1" applyFill="1" applyBorder="1" applyAlignment="1">
      <alignment horizontal="center" vertical="center"/>
    </xf>
    <xf numFmtId="0" fontId="50" fillId="0" borderId="3" xfId="2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44" fillId="9" borderId="0" xfId="0" applyFont="1" applyFill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indent="2"/>
    </xf>
    <xf numFmtId="0" fontId="54" fillId="0" borderId="14" xfId="0" applyFont="1" applyBorder="1" applyAlignment="1">
      <alignment horizontal="left" vertical="center" indent="2"/>
    </xf>
    <xf numFmtId="0" fontId="52" fillId="0" borderId="14" xfId="0" applyFont="1" applyBorder="1" applyAlignment="1">
      <alignment horizontal="left" vertical="center" indent="4"/>
    </xf>
    <xf numFmtId="0" fontId="0" fillId="3" borderId="12" xfId="0" applyFill="1" applyBorder="1"/>
    <xf numFmtId="0" fontId="51" fillId="3" borderId="12" xfId="0" applyFont="1" applyFill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 indent="2"/>
    </xf>
    <xf numFmtId="0" fontId="0" fillId="3" borderId="13" xfId="0" applyFill="1" applyBorder="1"/>
    <xf numFmtId="0" fontId="0" fillId="3" borderId="14" xfId="0" applyFill="1" applyBorder="1"/>
    <xf numFmtId="0" fontId="56" fillId="0" borderId="14" xfId="0" applyFont="1" applyBorder="1" applyAlignment="1">
      <alignment horizontal="left" vertical="center"/>
    </xf>
    <xf numFmtId="0" fontId="56" fillId="3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4" xfId="0" applyFont="1" applyBorder="1" applyAlignment="1">
      <alignment horizontal="left" vertical="center" wrapText="1" indent="2"/>
    </xf>
    <xf numFmtId="0" fontId="56" fillId="0" borderId="14" xfId="0" applyFont="1" applyBorder="1" applyAlignment="1">
      <alignment horizontal="left" vertical="center" indent="2"/>
    </xf>
    <xf numFmtId="0" fontId="0" fillId="0" borderId="12" xfId="0" applyBorder="1"/>
    <xf numFmtId="0" fontId="51" fillId="3" borderId="15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indent="2"/>
    </xf>
    <xf numFmtId="0" fontId="54" fillId="0" borderId="17" xfId="0" applyFont="1" applyBorder="1" applyAlignment="1">
      <alignment horizontal="left" vertical="center" indent="2"/>
    </xf>
    <xf numFmtId="0" fontId="0" fillId="9" borderId="0" xfId="0" applyFill="1"/>
    <xf numFmtId="0" fontId="0" fillId="0" borderId="13" xfId="0" applyBorder="1"/>
    <xf numFmtId="0" fontId="0" fillId="0" borderId="14" xfId="0" applyBorder="1"/>
    <xf numFmtId="0" fontId="58" fillId="0" borderId="14" xfId="0" applyFont="1" applyBorder="1"/>
    <xf numFmtId="0" fontId="0" fillId="0" borderId="16" xfId="0" applyBorder="1"/>
    <xf numFmtId="0" fontId="59" fillId="0" borderId="14" xfId="0" applyFont="1" applyBorder="1"/>
    <xf numFmtId="0" fontId="0" fillId="0" borderId="15" xfId="0" applyBorder="1"/>
    <xf numFmtId="0" fontId="0" fillId="0" borderId="17" xfId="0" applyBorder="1"/>
    <xf numFmtId="166" fontId="24" fillId="10" borderId="11" xfId="0" applyNumberFormat="1" applyFont="1" applyFill="1" applyBorder="1" applyAlignment="1">
      <alignment horizontal="center"/>
    </xf>
    <xf numFmtId="166" fontId="24" fillId="11" borderId="11" xfId="0" applyNumberFormat="1" applyFont="1" applyFill="1" applyBorder="1" applyAlignment="1">
      <alignment horizontal="center"/>
    </xf>
    <xf numFmtId="164" fontId="24" fillId="10" borderId="11" xfId="1" applyNumberFormat="1" applyFont="1" applyFill="1" applyBorder="1" applyAlignment="1">
      <alignment horizontal="center"/>
    </xf>
    <xf numFmtId="164" fontId="24" fillId="11" borderId="11" xfId="1" applyNumberFormat="1" applyFont="1" applyFill="1" applyBorder="1" applyAlignment="1">
      <alignment horizontal="center"/>
    </xf>
    <xf numFmtId="166" fontId="24" fillId="3" borderId="11" xfId="0" applyNumberFormat="1" applyFont="1" applyFill="1" applyBorder="1" applyAlignment="1">
      <alignment horizontal="center"/>
    </xf>
    <xf numFmtId="4" fontId="24" fillId="10" borderId="11" xfId="0" applyNumberFormat="1" applyFont="1" applyFill="1" applyBorder="1" applyAlignment="1">
      <alignment horizontal="center"/>
    </xf>
    <xf numFmtId="4" fontId="24" fillId="11" borderId="11" xfId="0" applyNumberFormat="1" applyFont="1" applyFill="1" applyBorder="1" applyAlignment="1">
      <alignment horizontal="center"/>
    </xf>
    <xf numFmtId="3" fontId="24" fillId="10" borderId="11" xfId="0" applyNumberFormat="1" applyFont="1" applyFill="1" applyBorder="1" applyAlignment="1">
      <alignment horizontal="center"/>
    </xf>
    <xf numFmtId="3" fontId="24" fillId="11" borderId="11" xfId="0" applyNumberFormat="1" applyFont="1" applyFill="1" applyBorder="1" applyAlignment="1">
      <alignment horizontal="center"/>
    </xf>
    <xf numFmtId="4" fontId="2" fillId="3" borderId="11" xfId="0" applyNumberFormat="1" applyFont="1" applyFill="1" applyBorder="1"/>
    <xf numFmtId="0" fontId="2" fillId="3" borderId="11" xfId="0" applyFont="1" applyFill="1" applyBorder="1"/>
    <xf numFmtId="164" fontId="2" fillId="3" borderId="11" xfId="0" applyNumberFormat="1" applyFont="1" applyFill="1" applyBorder="1"/>
    <xf numFmtId="0" fontId="25" fillId="3" borderId="0" xfId="0" applyFont="1" applyFill="1" applyBorder="1"/>
    <xf numFmtId="0" fontId="45" fillId="3" borderId="0" xfId="0" applyFont="1" applyFill="1" applyBorder="1" applyAlignment="1">
      <alignment vertical="center"/>
    </xf>
    <xf numFmtId="3" fontId="2" fillId="3" borderId="11" xfId="0" applyNumberFormat="1" applyFont="1" applyFill="1" applyBorder="1"/>
    <xf numFmtId="3" fontId="2" fillId="0" borderId="11" xfId="0" applyNumberFormat="1" applyFont="1" applyBorder="1"/>
    <xf numFmtId="164" fontId="12" fillId="2" borderId="11" xfId="1" applyNumberFormat="1" applyFont="1" applyFill="1" applyBorder="1"/>
    <xf numFmtId="164" fontId="12" fillId="3" borderId="11" xfId="1" applyNumberFormat="1" applyFont="1" applyFill="1" applyBorder="1"/>
    <xf numFmtId="9" fontId="12" fillId="2" borderId="11" xfId="1" applyFont="1" applyFill="1" applyBorder="1"/>
    <xf numFmtId="0" fontId="24" fillId="3" borderId="11" xfId="0" applyFont="1" applyFill="1" applyBorder="1"/>
    <xf numFmtId="0" fontId="45" fillId="0" borderId="11" xfId="0" applyFont="1" applyBorder="1" applyAlignment="1">
      <alignment vertical="center"/>
    </xf>
    <xf numFmtId="0" fontId="45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/>
    <xf numFmtId="166" fontId="24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/>
    <xf numFmtId="166" fontId="24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/>
    <xf numFmtId="0" fontId="44" fillId="9" borderId="0" xfId="0" applyFont="1" applyFill="1" applyBorder="1" applyAlignment="1">
      <alignment horizontal="left" vertical="center"/>
    </xf>
    <xf numFmtId="0" fontId="1" fillId="3" borderId="0" xfId="2" applyFill="1" applyBorder="1"/>
    <xf numFmtId="0" fontId="0" fillId="0" borderId="0" xfId="0" applyBorder="1"/>
    <xf numFmtId="0" fontId="58" fillId="0" borderId="0" xfId="0" applyFont="1" applyBorder="1"/>
    <xf numFmtId="0" fontId="59" fillId="0" borderId="0" xfId="0" applyFont="1" applyBorder="1"/>
    <xf numFmtId="0" fontId="51" fillId="3" borderId="0" xfId="0" applyFont="1" applyFill="1" applyBorder="1" applyAlignment="1">
      <alignment horizontal="left" vertical="center"/>
    </xf>
    <xf numFmtId="0" fontId="47" fillId="2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/>
    </xf>
  </cellXfs>
  <cellStyles count="5">
    <cellStyle name="Normal" xfId="0" builtinId="0"/>
    <cellStyle name="Normal 106 3" xfId="4" xr:uid="{00000000-0005-0000-0000-000001000000}"/>
    <cellStyle name="Normal 144 2" xfId="2" xr:uid="{00000000-0005-0000-0000-000002000000}"/>
    <cellStyle name="Normal 2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BC8FDD"/>
      <color rgb="FF5C2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33867</xdr:colOff>
      <xdr:row>1</xdr:row>
      <xdr:rowOff>8468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33867" y="191348"/>
          <a:ext cx="2302933" cy="4819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143435</xdr:colOff>
      <xdr:row>0</xdr:row>
      <xdr:rowOff>215152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143435" y="215152"/>
          <a:ext cx="2302933" cy="4819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DB37299F-C532-4F8E-98C7-BD088DF2B5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0" y="0"/>
          <a:ext cx="2302933" cy="481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Proximus Eline">
      <a:dk1>
        <a:srgbClr val="5C2D91"/>
      </a:dk1>
      <a:lt1>
        <a:srgbClr val="FFFFFF"/>
      </a:lt1>
      <a:dk2>
        <a:srgbClr val="00BCEE"/>
      </a:dk2>
      <a:lt2>
        <a:srgbClr val="EE2E5D"/>
      </a:lt2>
      <a:accent1>
        <a:srgbClr val="FF418C"/>
      </a:accent1>
      <a:accent2>
        <a:srgbClr val="F39200"/>
      </a:accent2>
      <a:accent3>
        <a:srgbClr val="FFCA00"/>
      </a:accent3>
      <a:accent4>
        <a:srgbClr val="81C747"/>
      </a:accent4>
      <a:accent5>
        <a:srgbClr val="66D2CC"/>
      </a:accent5>
      <a:accent6>
        <a:srgbClr val="EAC883"/>
      </a:accent6>
      <a:hlink>
        <a:srgbClr val="0073CF"/>
      </a:hlink>
      <a:folHlink>
        <a:srgbClr val="C1C1C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18"/>
  <sheetViews>
    <sheetView showGridLines="0" zoomScale="90" zoomScaleNormal="90" workbookViewId="0">
      <selection activeCell="C40" sqref="C40"/>
    </sheetView>
  </sheetViews>
  <sheetFormatPr defaultColWidth="10" defaultRowHeight="14.4" x14ac:dyDescent="0.3"/>
  <cols>
    <col min="1" max="1" width="39" style="69" customWidth="1"/>
    <col min="2" max="2" width="6.88671875" style="76" customWidth="1"/>
    <col min="3" max="3" width="43" style="77" customWidth="1"/>
    <col min="4" max="26" width="43" style="69" customWidth="1"/>
    <col min="27" max="16384" width="10" style="69"/>
  </cols>
  <sheetData>
    <row r="2" spans="1:25" ht="58.95" customHeight="1" x14ac:dyDescent="0.3">
      <c r="B2" s="140">
        <v>14</v>
      </c>
      <c r="C2" s="141" t="s">
        <v>59</v>
      </c>
    </row>
    <row r="3" spans="1:25" s="70" customFormat="1" x14ac:dyDescent="0.3">
      <c r="B3" s="142"/>
      <c r="C3" s="143"/>
    </row>
    <row r="4" spans="1:25" ht="15" x14ac:dyDescent="0.3">
      <c r="B4" s="144"/>
      <c r="C4" s="144" t="s">
        <v>44</v>
      </c>
      <c r="E4" s="70"/>
    </row>
    <row r="5" spans="1:25" s="71" customFormat="1" x14ac:dyDescent="0.3">
      <c r="A5" s="69"/>
      <c r="B5" s="145">
        <v>1</v>
      </c>
      <c r="C5" s="146" t="s">
        <v>100</v>
      </c>
      <c r="D5" s="72"/>
      <c r="E5" s="72"/>
      <c r="F5" s="72"/>
      <c r="G5" s="73"/>
      <c r="H5" s="72"/>
      <c r="I5" s="72"/>
      <c r="J5" s="72"/>
      <c r="K5" s="72"/>
      <c r="L5" s="72"/>
      <c r="M5" s="72"/>
      <c r="N5" s="73"/>
      <c r="O5" s="73"/>
      <c r="P5" s="72"/>
      <c r="Q5" s="72"/>
      <c r="R5" s="72"/>
      <c r="S5" s="72"/>
      <c r="T5" s="72"/>
      <c r="U5" s="72"/>
      <c r="V5" s="72"/>
      <c r="W5" s="73"/>
      <c r="X5" s="72"/>
      <c r="Y5" s="72"/>
    </row>
    <row r="6" spans="1:25" s="71" customFormat="1" ht="14.4" customHeight="1" x14ac:dyDescent="0.3">
      <c r="A6" s="69"/>
      <c r="B6" s="145">
        <v>2</v>
      </c>
      <c r="C6" s="146" t="s">
        <v>101</v>
      </c>
      <c r="D6" s="74"/>
      <c r="E6" s="74"/>
      <c r="F6" s="74"/>
    </row>
    <row r="7" spans="1:25" s="71" customFormat="1" ht="14.4" customHeight="1" x14ac:dyDescent="0.3">
      <c r="A7" s="69"/>
      <c r="B7" s="145">
        <v>3</v>
      </c>
      <c r="C7" s="146" t="s">
        <v>102</v>
      </c>
      <c r="D7" s="74"/>
      <c r="E7" s="74"/>
      <c r="F7" s="74"/>
    </row>
    <row r="8" spans="1:25" s="75" customFormat="1" x14ac:dyDescent="0.3">
      <c r="A8" s="69"/>
      <c r="B8" s="145">
        <v>4</v>
      </c>
      <c r="C8" s="146" t="s">
        <v>103</v>
      </c>
      <c r="E8" s="70"/>
      <c r="F8" s="74"/>
    </row>
    <row r="9" spans="1:25" s="71" customFormat="1" x14ac:dyDescent="0.3">
      <c r="A9" s="69"/>
      <c r="B9" s="145">
        <v>5</v>
      </c>
      <c r="C9" s="146" t="s">
        <v>104</v>
      </c>
      <c r="E9" s="70"/>
      <c r="F9" s="74"/>
    </row>
    <row r="10" spans="1:25" s="71" customFormat="1" ht="14.4" customHeight="1" x14ac:dyDescent="0.3">
      <c r="A10" s="69"/>
      <c r="B10" s="145">
        <v>6</v>
      </c>
      <c r="C10" s="146" t="s">
        <v>105</v>
      </c>
      <c r="D10" s="125"/>
      <c r="E10" s="70"/>
      <c r="F10" s="74"/>
    </row>
    <row r="11" spans="1:25" s="71" customFormat="1" x14ac:dyDescent="0.3">
      <c r="A11" s="69"/>
      <c r="B11" s="145">
        <v>7</v>
      </c>
      <c r="C11" s="146" t="s">
        <v>106</v>
      </c>
      <c r="E11" s="70"/>
      <c r="F11" s="74"/>
    </row>
    <row r="12" spans="1:25" s="75" customFormat="1" x14ac:dyDescent="0.3">
      <c r="A12" s="69"/>
      <c r="B12" s="145">
        <v>8</v>
      </c>
      <c r="C12" s="146" t="s">
        <v>107</v>
      </c>
      <c r="E12" s="70"/>
      <c r="F12" s="74"/>
    </row>
    <row r="13" spans="1:25" s="75" customFormat="1" x14ac:dyDescent="0.3">
      <c r="A13" s="69"/>
      <c r="B13" s="145">
        <v>9</v>
      </c>
      <c r="C13" s="146" t="s">
        <v>108</v>
      </c>
      <c r="D13" s="71"/>
      <c r="E13" s="70"/>
      <c r="F13" s="74"/>
    </row>
    <row r="14" spans="1:25" s="71" customFormat="1" x14ac:dyDescent="0.3">
      <c r="A14" s="69"/>
      <c r="B14" s="145">
        <v>10</v>
      </c>
      <c r="C14" s="146" t="s">
        <v>109</v>
      </c>
      <c r="E14" s="70"/>
      <c r="F14" s="74"/>
    </row>
    <row r="15" spans="1:25" x14ac:dyDescent="0.3">
      <c r="A15" s="77"/>
      <c r="B15" s="145">
        <v>11</v>
      </c>
      <c r="C15" s="146" t="s">
        <v>110</v>
      </c>
      <c r="D15" s="209"/>
    </row>
    <row r="16" spans="1:25" x14ac:dyDescent="0.3">
      <c r="A16" s="77"/>
      <c r="B16" s="145">
        <v>12</v>
      </c>
      <c r="C16" s="146" t="s">
        <v>111</v>
      </c>
      <c r="D16" s="209"/>
    </row>
    <row r="17" spans="1:4" x14ac:dyDescent="0.3">
      <c r="A17" s="77"/>
      <c r="B17" s="145">
        <v>13</v>
      </c>
      <c r="C17" s="146" t="s">
        <v>112</v>
      </c>
      <c r="D17" s="209"/>
    </row>
    <row r="18" spans="1:4" x14ac:dyDescent="0.3">
      <c r="A18" s="77"/>
      <c r="B18" s="145">
        <v>14</v>
      </c>
      <c r="C18" s="146" t="s">
        <v>113</v>
      </c>
      <c r="D18" s="209"/>
    </row>
  </sheetData>
  <sortState xmlns:xlrd2="http://schemas.microsoft.com/office/spreadsheetml/2017/richdata2" ref="C5:C14">
    <sortCondition ref="C5"/>
  </sortState>
  <pageMargins left="0.19685039370078741" right="0" top="0" bottom="0" header="0.49" footer="0.31496062992125984"/>
  <pageSetup paperSize="9" orientation="landscape" r:id="rId1"/>
  <headerFooter>
    <oddFooter>&amp;C&amp;1#&amp;"Calibri"&amp;7&amp;K737373Sensitivity: Confidential - Not for you? Notify the sender and delete. See more on https://www.proximus.com/respect-confidentiality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6"/>
  <sheetViews>
    <sheetView showGridLines="0" tabSelected="1" zoomScale="85" zoomScaleNormal="85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J13" sqref="J13"/>
    </sheetView>
  </sheetViews>
  <sheetFormatPr defaultColWidth="8.88671875" defaultRowHeight="13.8" outlineLevelRow="1" outlineLevelCol="1" x14ac:dyDescent="0.25"/>
  <cols>
    <col min="1" max="1" width="61.109375" style="6" customWidth="1"/>
    <col min="2" max="2" width="4.6640625" style="6" customWidth="1"/>
    <col min="3" max="4" width="4.6640625" style="6" hidden="1" customWidth="1" outlineLevel="1"/>
    <col min="5" max="5" width="11.5546875" style="24" customWidth="1" collapsed="1"/>
    <col min="6" max="8" width="11.5546875" style="24" customWidth="1"/>
    <col min="9" max="9" width="3" style="25" customWidth="1"/>
    <col min="10" max="13" width="11.5546875" style="24" customWidth="1"/>
    <col min="14" max="14" width="3" style="25" customWidth="1"/>
    <col min="15" max="18" width="11.5546875" style="24" customWidth="1"/>
    <col min="19" max="19" width="3" style="25" customWidth="1"/>
    <col min="20" max="23" width="11.5546875" style="24" customWidth="1"/>
    <col min="24" max="16384" width="8.88671875" style="6"/>
  </cols>
  <sheetData>
    <row r="1" spans="1:24" s="36" customFormat="1" ht="22.2" x14ac:dyDescent="0.35">
      <c r="E1" s="214" t="s">
        <v>99</v>
      </c>
      <c r="F1" s="214"/>
      <c r="G1" s="214"/>
      <c r="H1" s="214"/>
      <c r="I1" s="192"/>
      <c r="J1" s="214" t="s">
        <v>56</v>
      </c>
      <c r="K1" s="214"/>
      <c r="L1" s="214"/>
      <c r="M1" s="214"/>
      <c r="N1" s="192"/>
      <c r="O1" s="214" t="s">
        <v>62</v>
      </c>
      <c r="P1" s="214"/>
      <c r="Q1" s="214"/>
      <c r="R1" s="214"/>
      <c r="S1" s="192"/>
      <c r="T1" s="214" t="s">
        <v>98</v>
      </c>
      <c r="U1" s="214"/>
      <c r="V1" s="214"/>
      <c r="W1" s="214"/>
    </row>
    <row r="2" spans="1:24" s="1" customFormat="1" ht="15" customHeight="1" x14ac:dyDescent="0.25">
      <c r="E2" s="2"/>
      <c r="F2" s="3"/>
      <c r="G2" s="2"/>
      <c r="H2" s="2"/>
      <c r="I2" s="25"/>
      <c r="J2" s="2"/>
      <c r="K2" s="3"/>
      <c r="L2" s="2"/>
      <c r="M2" s="2"/>
      <c r="N2" s="25"/>
      <c r="O2" s="2"/>
      <c r="P2" s="3"/>
      <c r="Q2" s="2"/>
      <c r="R2" s="2"/>
      <c r="S2" s="25"/>
      <c r="T2" s="2"/>
      <c r="U2" s="3"/>
      <c r="V2" s="2"/>
      <c r="W2" s="2"/>
    </row>
    <row r="3" spans="1:24" s="1" customFormat="1" ht="15" customHeight="1" x14ac:dyDescent="0.25">
      <c r="E3" s="2"/>
      <c r="F3" s="3"/>
      <c r="G3" s="2"/>
      <c r="H3" s="2"/>
      <c r="I3" s="25"/>
      <c r="J3" s="2"/>
      <c r="K3" s="3"/>
      <c r="L3" s="2"/>
      <c r="M3" s="2"/>
      <c r="N3" s="25"/>
      <c r="O3" s="2"/>
      <c r="P3" s="3"/>
      <c r="Q3" s="2"/>
      <c r="R3" s="2"/>
      <c r="S3" s="25"/>
      <c r="T3" s="2"/>
      <c r="U3" s="3"/>
      <c r="V3" s="2"/>
      <c r="W3" s="2"/>
    </row>
    <row r="4" spans="1:24" s="1" customFormat="1" ht="66" customHeight="1" x14ac:dyDescent="0.4">
      <c r="B4" s="37"/>
      <c r="C4" s="37"/>
      <c r="D4" s="37"/>
      <c r="E4" s="127" t="s">
        <v>2</v>
      </c>
      <c r="F4" s="128" t="s">
        <v>3</v>
      </c>
      <c r="G4" s="128" t="s">
        <v>4</v>
      </c>
      <c r="H4" s="126" t="s">
        <v>5</v>
      </c>
      <c r="I4" s="25"/>
      <c r="J4" s="127" t="s">
        <v>2</v>
      </c>
      <c r="K4" s="128" t="s">
        <v>3</v>
      </c>
      <c r="L4" s="128" t="s">
        <v>4</v>
      </c>
      <c r="M4" s="126" t="s">
        <v>5</v>
      </c>
      <c r="N4" s="25"/>
      <c r="O4" s="127" t="s">
        <v>2</v>
      </c>
      <c r="P4" s="128" t="s">
        <v>3</v>
      </c>
      <c r="Q4" s="128" t="s">
        <v>4</v>
      </c>
      <c r="R4" s="126" t="s">
        <v>5</v>
      </c>
      <c r="S4" s="25"/>
      <c r="T4" s="127" t="s">
        <v>2</v>
      </c>
      <c r="U4" s="128" t="s">
        <v>3</v>
      </c>
      <c r="V4" s="128" t="s">
        <v>4</v>
      </c>
      <c r="W4" s="126" t="s">
        <v>5</v>
      </c>
    </row>
    <row r="5" spans="1:24" s="136" customFormat="1" ht="22.35" hidden="1" customHeight="1" outlineLevel="1" x14ac:dyDescent="0.3">
      <c r="A5" s="135"/>
      <c r="B5" s="135"/>
      <c r="C5" s="135"/>
      <c r="D5" s="135"/>
      <c r="E5" s="137"/>
      <c r="F5" s="137"/>
      <c r="G5" s="137"/>
      <c r="H5" s="137"/>
      <c r="I5" s="193"/>
      <c r="J5" s="137"/>
      <c r="K5" s="137"/>
      <c r="L5" s="137"/>
      <c r="M5" s="137"/>
      <c r="N5" s="193"/>
      <c r="O5" s="137"/>
      <c r="P5" s="137"/>
      <c r="Q5" s="137"/>
      <c r="R5" s="137"/>
      <c r="S5" s="193"/>
      <c r="T5" s="137"/>
      <c r="U5" s="137"/>
      <c r="V5" s="137"/>
      <c r="W5" s="137"/>
    </row>
    <row r="6" spans="1:24" s="136" customFormat="1" ht="22.35" hidden="1" customHeight="1" outlineLevel="1" x14ac:dyDescent="0.3">
      <c r="A6" s="135"/>
      <c r="B6" s="135"/>
      <c r="C6" s="135"/>
      <c r="D6" s="135"/>
      <c r="E6" s="137"/>
      <c r="F6" s="137"/>
      <c r="G6" s="137"/>
      <c r="H6" s="137"/>
      <c r="I6" s="193"/>
      <c r="J6" s="137"/>
      <c r="K6" s="137"/>
      <c r="L6" s="137"/>
      <c r="M6" s="137"/>
      <c r="N6" s="193"/>
      <c r="O6" s="137"/>
      <c r="P6" s="137"/>
      <c r="Q6" s="137"/>
      <c r="R6" s="137"/>
      <c r="S6" s="193"/>
      <c r="T6" s="137"/>
      <c r="U6" s="137"/>
      <c r="V6" s="137"/>
      <c r="W6" s="137"/>
    </row>
    <row r="7" spans="1:24" s="1" customFormat="1" ht="13.95" hidden="1" customHeight="1" outlineLevel="1" x14ac:dyDescent="0.25">
      <c r="E7" s="45"/>
      <c r="F7" s="45"/>
      <c r="G7" s="45"/>
      <c r="H7" s="45"/>
      <c r="I7" s="25"/>
      <c r="J7" s="45"/>
      <c r="K7" s="45"/>
      <c r="L7" s="45"/>
      <c r="M7" s="45"/>
      <c r="N7" s="25"/>
      <c r="O7" s="45"/>
      <c r="P7" s="45"/>
      <c r="Q7" s="45"/>
      <c r="R7" s="45"/>
      <c r="S7" s="25"/>
      <c r="T7" s="45"/>
      <c r="U7" s="45"/>
      <c r="V7" s="45"/>
      <c r="W7" s="45"/>
    </row>
    <row r="8" spans="1:24" s="35" customFormat="1" ht="15" collapsed="1" x14ac:dyDescent="0.25">
      <c r="A8" s="134"/>
      <c r="B8" s="117"/>
      <c r="C8" s="117"/>
      <c r="D8" s="117"/>
      <c r="E8" s="46"/>
      <c r="F8" s="46"/>
      <c r="G8" s="46"/>
      <c r="H8" s="46"/>
      <c r="J8" s="46"/>
      <c r="K8" s="46"/>
      <c r="L8" s="46"/>
      <c r="M8" s="46"/>
      <c r="O8" s="46"/>
      <c r="P8" s="46"/>
      <c r="Q8" s="46"/>
      <c r="R8" s="46"/>
      <c r="T8" s="46"/>
      <c r="U8" s="46"/>
      <c r="V8" s="46"/>
      <c r="W8" s="46"/>
    </row>
    <row r="9" spans="1:24" ht="30" customHeight="1" x14ac:dyDescent="0.3">
      <c r="A9" s="149" t="s">
        <v>63</v>
      </c>
      <c r="B9" s="172"/>
      <c r="C9" s="172"/>
      <c r="D9" s="172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1:24" ht="15" thickBot="1" x14ac:dyDescent="0.35">
      <c r="A10" s="150" t="s">
        <v>64</v>
      </c>
      <c r="B10" s="168"/>
      <c r="C10" s="210"/>
      <c r="D10" s="210"/>
      <c r="E10" s="180">
        <v>1337000000</v>
      </c>
      <c r="F10" s="181">
        <v>1337000000</v>
      </c>
      <c r="G10" s="181">
        <v>1312000000</v>
      </c>
      <c r="H10" s="181">
        <v>1370000000</v>
      </c>
      <c r="I10" s="190"/>
      <c r="J10" s="180">
        <v>5467000000</v>
      </c>
      <c r="K10" s="181">
        <v>5468000000</v>
      </c>
      <c r="L10" s="181">
        <v>5393000000</v>
      </c>
      <c r="M10" s="181">
        <v>5547000000</v>
      </c>
      <c r="N10" s="190"/>
      <c r="O10" s="180">
        <v>5486000000</v>
      </c>
      <c r="P10" s="181">
        <v>5469000000</v>
      </c>
      <c r="Q10" s="181">
        <v>5344000000</v>
      </c>
      <c r="R10" s="181">
        <v>5629000000</v>
      </c>
      <c r="S10" s="190"/>
      <c r="T10" s="180">
        <v>5509000000</v>
      </c>
      <c r="U10" s="181">
        <v>5488000000</v>
      </c>
      <c r="V10" s="181">
        <v>5308000000</v>
      </c>
      <c r="W10" s="181">
        <v>5715000000</v>
      </c>
      <c r="X10" s="129"/>
    </row>
    <row r="11" spans="1:24" ht="14.4" x14ac:dyDescent="0.3">
      <c r="A11" s="151" t="s">
        <v>65</v>
      </c>
      <c r="B11" s="173"/>
      <c r="C11" s="210"/>
      <c r="D11" s="210"/>
      <c r="E11" s="182">
        <v>6.0000000000000001E-3</v>
      </c>
      <c r="F11" s="183">
        <v>5.0000000000000001E-3</v>
      </c>
      <c r="G11" s="183">
        <v>-1.4E-2</v>
      </c>
      <c r="H11" s="183">
        <v>0.03</v>
      </c>
      <c r="I11" s="190"/>
      <c r="J11" s="182">
        <v>-2E-3</v>
      </c>
      <c r="K11" s="183">
        <v>-2E-3</v>
      </c>
      <c r="L11" s="183">
        <v>-1.6E-2</v>
      </c>
      <c r="M11" s="183">
        <v>1.2E-2</v>
      </c>
      <c r="N11" s="190"/>
      <c r="O11" s="182">
        <v>3.0000000000000001E-3</v>
      </c>
      <c r="P11" s="183">
        <v>4.0000000000000001E-3</v>
      </c>
      <c r="Q11" s="183">
        <v>-8.9999999999999993E-3</v>
      </c>
      <c r="R11" s="183">
        <v>1.6E-2</v>
      </c>
      <c r="S11" s="190"/>
      <c r="T11" s="182">
        <v>4.0000000000000001E-3</v>
      </c>
      <c r="U11" s="183">
        <v>1E-3</v>
      </c>
      <c r="V11" s="183">
        <v>-7.0000000000000001E-3</v>
      </c>
      <c r="W11" s="183">
        <v>2.3E-2</v>
      </c>
      <c r="X11" s="129"/>
    </row>
    <row r="12" spans="1:24" ht="14.4" x14ac:dyDescent="0.3">
      <c r="A12" s="152" t="s">
        <v>66</v>
      </c>
      <c r="B12" s="174"/>
      <c r="C12" s="210"/>
      <c r="D12" s="210"/>
      <c r="E12" s="180">
        <v>1058000000</v>
      </c>
      <c r="F12" s="181">
        <v>1059000000</v>
      </c>
      <c r="G12" s="181">
        <v>1044000000</v>
      </c>
      <c r="H12" s="181">
        <v>1066000000</v>
      </c>
      <c r="I12" s="190"/>
      <c r="J12" s="180">
        <v>4335000000</v>
      </c>
      <c r="K12" s="181">
        <v>4336000000</v>
      </c>
      <c r="L12" s="181">
        <v>4295000000</v>
      </c>
      <c r="M12" s="181">
        <v>4379000000</v>
      </c>
      <c r="N12" s="190"/>
      <c r="O12" s="180">
        <v>4340000000</v>
      </c>
      <c r="P12" s="181">
        <v>4338000000</v>
      </c>
      <c r="Q12" s="181">
        <v>4273000000</v>
      </c>
      <c r="R12" s="181">
        <v>4399000000</v>
      </c>
      <c r="S12" s="190"/>
      <c r="T12" s="180">
        <v>4337000000</v>
      </c>
      <c r="U12" s="181">
        <v>4341000000</v>
      </c>
      <c r="V12" s="181">
        <v>4250000000</v>
      </c>
      <c r="W12" s="181">
        <v>4414000000</v>
      </c>
      <c r="X12" s="129"/>
    </row>
    <row r="13" spans="1:24" s="10" customFormat="1" ht="14.4" x14ac:dyDescent="0.3">
      <c r="A13" s="153" t="s">
        <v>65</v>
      </c>
      <c r="B13" s="174"/>
      <c r="C13" s="210"/>
      <c r="D13" s="210"/>
      <c r="E13" s="182">
        <v>4.0000000000000001E-3</v>
      </c>
      <c r="F13" s="183">
        <v>5.0000000000000001E-3</v>
      </c>
      <c r="G13" s="183">
        <v>-8.9999999999999993E-3</v>
      </c>
      <c r="H13" s="183">
        <v>1.2E-2</v>
      </c>
      <c r="I13" s="194"/>
      <c r="J13" s="182">
        <v>-5.0000000000000001E-3</v>
      </c>
      <c r="K13" s="183">
        <v>-5.0000000000000001E-3</v>
      </c>
      <c r="L13" s="183">
        <v>-1.4E-2</v>
      </c>
      <c r="M13" s="183">
        <v>5.0000000000000001E-3</v>
      </c>
      <c r="N13" s="190"/>
      <c r="O13" s="182">
        <v>1E-3</v>
      </c>
      <c r="P13" s="183">
        <v>3.0000000000000001E-3</v>
      </c>
      <c r="Q13" s="183">
        <v>-7.0000000000000001E-3</v>
      </c>
      <c r="R13" s="183">
        <v>7.0000000000000001E-3</v>
      </c>
      <c r="S13" s="194"/>
      <c r="T13" s="182">
        <v>-1E-3</v>
      </c>
      <c r="U13" s="183">
        <v>-1E-3</v>
      </c>
      <c r="V13" s="183">
        <v>-8.0000000000000002E-3</v>
      </c>
      <c r="W13" s="183">
        <v>6.0000000000000001E-3</v>
      </c>
      <c r="X13" s="195"/>
    </row>
    <row r="14" spans="1:24" s="38" customFormat="1" x14ac:dyDescent="0.25">
      <c r="A14" s="154" t="s">
        <v>67</v>
      </c>
      <c r="B14" s="175"/>
      <c r="C14" s="211"/>
      <c r="D14" s="211"/>
      <c r="E14" s="180">
        <v>659000000</v>
      </c>
      <c r="F14" s="181">
        <v>659000000</v>
      </c>
      <c r="G14" s="181">
        <v>651000000</v>
      </c>
      <c r="H14" s="181">
        <v>671000000</v>
      </c>
      <c r="I14" s="194"/>
      <c r="J14" s="180">
        <v>2686000000</v>
      </c>
      <c r="K14" s="181">
        <v>2687000000</v>
      </c>
      <c r="L14" s="181">
        <v>2651000000</v>
      </c>
      <c r="M14" s="181">
        <v>2722000000</v>
      </c>
      <c r="N14" s="190"/>
      <c r="O14" s="180">
        <v>2700000000</v>
      </c>
      <c r="P14" s="181">
        <v>2708000000</v>
      </c>
      <c r="Q14" s="181">
        <v>2647000000</v>
      </c>
      <c r="R14" s="181">
        <v>2763000000</v>
      </c>
      <c r="S14" s="194"/>
      <c r="T14" s="180">
        <v>2709000000</v>
      </c>
      <c r="U14" s="181">
        <v>2716000000</v>
      </c>
      <c r="V14" s="181">
        <v>2612000000</v>
      </c>
      <c r="W14" s="181">
        <v>2796000000</v>
      </c>
      <c r="X14" s="196"/>
    </row>
    <row r="15" spans="1:24" s="25" customFormat="1" x14ac:dyDescent="0.25">
      <c r="A15" s="154" t="s">
        <v>68</v>
      </c>
      <c r="B15" s="175"/>
      <c r="C15" s="211"/>
      <c r="D15" s="211"/>
      <c r="E15" s="180">
        <v>325000000</v>
      </c>
      <c r="F15" s="181">
        <v>326000000</v>
      </c>
      <c r="G15" s="181">
        <v>319000000</v>
      </c>
      <c r="H15" s="181">
        <v>332000000</v>
      </c>
      <c r="I15" s="197"/>
      <c r="J15" s="180">
        <v>1335000000</v>
      </c>
      <c r="K15" s="181">
        <v>1338000000</v>
      </c>
      <c r="L15" s="181">
        <v>1315000000</v>
      </c>
      <c r="M15" s="181">
        <v>1359000000</v>
      </c>
      <c r="N15" s="190"/>
      <c r="O15" s="180">
        <v>1321000000</v>
      </c>
      <c r="P15" s="181">
        <v>1327000000</v>
      </c>
      <c r="Q15" s="181">
        <v>1264000000</v>
      </c>
      <c r="R15" s="181">
        <v>1342000000</v>
      </c>
      <c r="S15" s="197"/>
      <c r="T15" s="180">
        <v>1311000000</v>
      </c>
      <c r="U15" s="181">
        <v>1318000000</v>
      </c>
      <c r="V15" s="181">
        <v>1219000000</v>
      </c>
      <c r="W15" s="181">
        <v>1340000000</v>
      </c>
      <c r="X15" s="190"/>
    </row>
    <row r="16" spans="1:24" s="10" customFormat="1" x14ac:dyDescent="0.25">
      <c r="A16" s="154" t="s">
        <v>69</v>
      </c>
      <c r="B16" s="175"/>
      <c r="C16" s="211"/>
      <c r="D16" s="211"/>
      <c r="E16" s="180">
        <v>68000000</v>
      </c>
      <c r="F16" s="181">
        <v>68000000</v>
      </c>
      <c r="G16" s="181">
        <v>55000000</v>
      </c>
      <c r="H16" s="181">
        <v>75000000</v>
      </c>
      <c r="I16" s="194"/>
      <c r="J16" s="180">
        <v>287000000</v>
      </c>
      <c r="K16" s="181">
        <v>288000000</v>
      </c>
      <c r="L16" s="181">
        <v>252000000</v>
      </c>
      <c r="M16" s="181">
        <v>312000000</v>
      </c>
      <c r="N16" s="190"/>
      <c r="O16" s="180">
        <v>292000000</v>
      </c>
      <c r="P16" s="181">
        <v>287000000</v>
      </c>
      <c r="Q16" s="181">
        <v>252000000</v>
      </c>
      <c r="R16" s="181">
        <v>367000000</v>
      </c>
      <c r="S16" s="194"/>
      <c r="T16" s="180">
        <v>290000000</v>
      </c>
      <c r="U16" s="181">
        <v>283000000</v>
      </c>
      <c r="V16" s="181">
        <v>252000000</v>
      </c>
      <c r="W16" s="181">
        <v>367000000</v>
      </c>
      <c r="X16" s="195"/>
    </row>
    <row r="17" spans="1:24" s="11" customFormat="1" x14ac:dyDescent="0.25">
      <c r="A17" s="154" t="s">
        <v>70</v>
      </c>
      <c r="B17" s="175"/>
      <c r="C17" s="211"/>
      <c r="D17" s="211"/>
      <c r="E17" s="180">
        <v>6000000</v>
      </c>
      <c r="F17" s="181">
        <v>6000000</v>
      </c>
      <c r="G17" s="181">
        <v>5000000</v>
      </c>
      <c r="H17" s="181">
        <v>10000000</v>
      </c>
      <c r="I17" s="197"/>
      <c r="J17" s="180">
        <v>27000000</v>
      </c>
      <c r="K17" s="181">
        <v>25000000</v>
      </c>
      <c r="L17" s="181">
        <v>20000000</v>
      </c>
      <c r="M17" s="181">
        <v>54000000</v>
      </c>
      <c r="N17" s="190"/>
      <c r="O17" s="180">
        <v>28000000</v>
      </c>
      <c r="P17" s="181">
        <v>25000000</v>
      </c>
      <c r="Q17" s="181">
        <v>20000000</v>
      </c>
      <c r="R17" s="181">
        <v>75000000</v>
      </c>
      <c r="S17" s="197"/>
      <c r="T17" s="180">
        <v>28000000</v>
      </c>
      <c r="U17" s="181">
        <v>25000000</v>
      </c>
      <c r="V17" s="181">
        <v>20000000</v>
      </c>
      <c r="W17" s="181">
        <v>75000000</v>
      </c>
      <c r="X17" s="198"/>
    </row>
    <row r="18" spans="1:24" s="25" customFormat="1" ht="14.4" x14ac:dyDescent="0.3">
      <c r="A18" s="152" t="s">
        <v>71</v>
      </c>
      <c r="B18" s="174"/>
      <c r="C18" s="210"/>
      <c r="D18" s="210"/>
      <c r="E18" s="180">
        <v>1001000000</v>
      </c>
      <c r="F18" s="181">
        <v>995000000</v>
      </c>
      <c r="G18" s="181">
        <v>985000000</v>
      </c>
      <c r="H18" s="181">
        <v>1061000000</v>
      </c>
      <c r="I18" s="190"/>
      <c r="J18" s="180">
        <v>4076000000</v>
      </c>
      <c r="K18" s="181">
        <v>4057000000</v>
      </c>
      <c r="L18" s="181">
        <v>4029000000</v>
      </c>
      <c r="M18" s="181">
        <v>4244000000</v>
      </c>
      <c r="N18" s="190"/>
      <c r="O18" s="180">
        <v>4089000000</v>
      </c>
      <c r="P18" s="181">
        <v>4058000000</v>
      </c>
      <c r="Q18" s="181">
        <v>4003000000</v>
      </c>
      <c r="R18" s="181">
        <v>4330000000</v>
      </c>
      <c r="S18" s="190"/>
      <c r="T18" s="180">
        <v>4084000000</v>
      </c>
      <c r="U18" s="181">
        <v>4058000000</v>
      </c>
      <c r="V18" s="181">
        <v>3980000000</v>
      </c>
      <c r="W18" s="181">
        <v>4343000000</v>
      </c>
      <c r="X18" s="190"/>
    </row>
    <row r="19" spans="1:24" ht="14.4" x14ac:dyDescent="0.3">
      <c r="A19" s="153" t="s">
        <v>65</v>
      </c>
      <c r="B19" s="174"/>
      <c r="C19" s="210"/>
      <c r="D19" s="210"/>
      <c r="E19" s="182">
        <v>7.0000000000000001E-3</v>
      </c>
      <c r="F19" s="183">
        <v>1E-3</v>
      </c>
      <c r="G19" s="183">
        <v>-8.9999999999999993E-3</v>
      </c>
      <c r="H19" s="183">
        <v>6.7000000000000004E-2</v>
      </c>
      <c r="I19" s="190"/>
      <c r="J19" s="182">
        <v>0</v>
      </c>
      <c r="K19" s="183">
        <v>-5.0000000000000001E-3</v>
      </c>
      <c r="L19" s="183">
        <v>-1.0999999999999999E-2</v>
      </c>
      <c r="M19" s="183">
        <v>4.2000000000000003E-2</v>
      </c>
      <c r="N19" s="190"/>
      <c r="O19" s="182">
        <v>3.0000000000000001E-3</v>
      </c>
      <c r="P19" s="183">
        <v>3.0000000000000001E-3</v>
      </c>
      <c r="Q19" s="183">
        <v>-7.0000000000000001E-3</v>
      </c>
      <c r="R19" s="183">
        <v>0.02</v>
      </c>
      <c r="S19" s="190"/>
      <c r="T19" s="182">
        <v>-1E-3</v>
      </c>
      <c r="U19" s="183">
        <v>-2E-3</v>
      </c>
      <c r="V19" s="183">
        <v>-8.0000000000000002E-3</v>
      </c>
      <c r="W19" s="183">
        <v>4.0000000000000001E-3</v>
      </c>
      <c r="X19" s="129"/>
    </row>
    <row r="20" spans="1:24" s="40" customFormat="1" ht="14.4" x14ac:dyDescent="0.3">
      <c r="A20" s="152" t="s">
        <v>72</v>
      </c>
      <c r="B20" s="174"/>
      <c r="C20" s="210"/>
      <c r="D20" s="210"/>
      <c r="E20" s="180">
        <v>218000000</v>
      </c>
      <c r="F20" s="181">
        <v>216000000</v>
      </c>
      <c r="G20" s="181">
        <v>208000000</v>
      </c>
      <c r="H20" s="181">
        <v>236000000</v>
      </c>
      <c r="I20" s="191"/>
      <c r="J20" s="180">
        <v>887000000</v>
      </c>
      <c r="K20" s="181">
        <v>879000000</v>
      </c>
      <c r="L20" s="181">
        <v>857000000</v>
      </c>
      <c r="M20" s="181">
        <v>942000000</v>
      </c>
      <c r="N20" s="190"/>
      <c r="O20" s="180">
        <v>823000000</v>
      </c>
      <c r="P20" s="181">
        <v>809000000</v>
      </c>
      <c r="Q20" s="181">
        <v>754000000</v>
      </c>
      <c r="R20" s="181">
        <v>942000000</v>
      </c>
      <c r="S20" s="191"/>
      <c r="T20" s="180">
        <v>777000000</v>
      </c>
      <c r="U20" s="181">
        <v>755000000</v>
      </c>
      <c r="V20" s="181">
        <v>664000000</v>
      </c>
      <c r="W20" s="181">
        <v>942000000</v>
      </c>
      <c r="X20" s="130"/>
    </row>
    <row r="21" spans="1:24" s="25" customFormat="1" ht="14.4" x14ac:dyDescent="0.3">
      <c r="A21" s="153" t="s">
        <v>65</v>
      </c>
      <c r="B21" s="176"/>
      <c r="C21" s="210"/>
      <c r="D21" s="210"/>
      <c r="E21" s="182">
        <v>-7.5999999999999998E-2</v>
      </c>
      <c r="F21" s="183">
        <v>-8.6999999999999994E-2</v>
      </c>
      <c r="G21" s="183">
        <v>-0.11899999999999999</v>
      </c>
      <c r="H21" s="183">
        <v>0</v>
      </c>
      <c r="I21" s="190"/>
      <c r="J21" s="182">
        <v>-0.08</v>
      </c>
      <c r="K21" s="183">
        <v>-8.7999999999999995E-2</v>
      </c>
      <c r="L21" s="183">
        <v>-0.111</v>
      </c>
      <c r="M21" s="183">
        <v>-2.3E-2</v>
      </c>
      <c r="N21" s="190"/>
      <c r="O21" s="182">
        <v>-7.2999999999999995E-2</v>
      </c>
      <c r="P21" s="183">
        <v>-8.5000000000000006E-2</v>
      </c>
      <c r="Q21" s="183">
        <v>-0.12</v>
      </c>
      <c r="R21" s="183">
        <v>0</v>
      </c>
      <c r="S21" s="190"/>
      <c r="T21" s="182">
        <v>-5.7000000000000002E-2</v>
      </c>
      <c r="U21" s="183">
        <v>-5.6000000000000001E-2</v>
      </c>
      <c r="V21" s="183">
        <v>-0.12</v>
      </c>
      <c r="W21" s="183">
        <v>0</v>
      </c>
      <c r="X21" s="190"/>
    </row>
    <row r="22" spans="1:24" s="10" customFormat="1" ht="14.4" x14ac:dyDescent="0.3">
      <c r="A22" s="152" t="s">
        <v>73</v>
      </c>
      <c r="B22" s="174"/>
      <c r="C22" s="210"/>
      <c r="D22" s="210"/>
      <c r="E22" s="180">
        <v>88000000</v>
      </c>
      <c r="F22" s="181">
        <v>88000000</v>
      </c>
      <c r="G22" s="181">
        <v>79000000</v>
      </c>
      <c r="H22" s="181">
        <v>92000000</v>
      </c>
      <c r="I22" s="194"/>
      <c r="J22" s="180">
        <v>353000000</v>
      </c>
      <c r="K22" s="181">
        <v>355000000</v>
      </c>
      <c r="L22" s="181">
        <v>320000000</v>
      </c>
      <c r="M22" s="181">
        <v>374000000</v>
      </c>
      <c r="N22" s="190"/>
      <c r="O22" s="180">
        <v>427000000</v>
      </c>
      <c r="P22" s="181">
        <v>428000000</v>
      </c>
      <c r="Q22" s="181">
        <v>352000000</v>
      </c>
      <c r="R22" s="181">
        <v>485000000</v>
      </c>
      <c r="S22" s="194"/>
      <c r="T22" s="180">
        <v>500000000</v>
      </c>
      <c r="U22" s="181">
        <v>495000000</v>
      </c>
      <c r="V22" s="181">
        <v>378000000</v>
      </c>
      <c r="W22" s="181">
        <v>606000000</v>
      </c>
      <c r="X22" s="195"/>
    </row>
    <row r="23" spans="1:24" s="25" customFormat="1" ht="14.4" x14ac:dyDescent="0.3">
      <c r="A23" s="153" t="s">
        <v>65</v>
      </c>
      <c r="B23" s="176"/>
      <c r="C23" s="210"/>
      <c r="D23" s="210"/>
      <c r="E23" s="182">
        <v>0.28999999999999998</v>
      </c>
      <c r="F23" s="183">
        <v>0.29399999999999998</v>
      </c>
      <c r="G23" s="183">
        <v>0.16200000000000001</v>
      </c>
      <c r="H23" s="183">
        <v>0.35799999999999998</v>
      </c>
      <c r="I23" s="190"/>
      <c r="J23" s="182">
        <v>0.29099999999999998</v>
      </c>
      <c r="K23" s="183">
        <v>0.3</v>
      </c>
      <c r="L23" s="183">
        <v>0.17199999999999999</v>
      </c>
      <c r="M23" s="183">
        <v>0.37</v>
      </c>
      <c r="N23" s="190"/>
      <c r="O23" s="182">
        <v>0.20899999999999999</v>
      </c>
      <c r="P23" s="183">
        <v>0.20599999999999999</v>
      </c>
      <c r="Q23" s="183">
        <v>9.9000000000000005E-2</v>
      </c>
      <c r="R23" s="183">
        <v>0.3</v>
      </c>
      <c r="S23" s="190"/>
      <c r="T23" s="182">
        <v>0.16500000000000001</v>
      </c>
      <c r="U23" s="183">
        <v>0.157</v>
      </c>
      <c r="V23" s="183">
        <v>7.4999999999999997E-2</v>
      </c>
      <c r="W23" s="183">
        <v>0.3</v>
      </c>
      <c r="X23" s="190"/>
    </row>
    <row r="24" spans="1:24" ht="14.4" x14ac:dyDescent="0.3">
      <c r="A24" s="152" t="s">
        <v>74</v>
      </c>
      <c r="B24" s="174"/>
      <c r="C24" s="210"/>
      <c r="D24" s="210"/>
      <c r="E24" s="180">
        <v>-26000000</v>
      </c>
      <c r="F24" s="181">
        <v>-28000000</v>
      </c>
      <c r="G24" s="181">
        <v>-30000000</v>
      </c>
      <c r="H24" s="181">
        <v>6000000</v>
      </c>
      <c r="I24" s="190"/>
      <c r="J24" s="180">
        <v>-107000000</v>
      </c>
      <c r="K24" s="181">
        <v>-115000000</v>
      </c>
      <c r="L24" s="181">
        <v>-120000000</v>
      </c>
      <c r="M24" s="181">
        <v>-10000000</v>
      </c>
      <c r="N24" s="190"/>
      <c r="O24" s="180">
        <v>-105000000</v>
      </c>
      <c r="P24" s="181">
        <v>-115000000</v>
      </c>
      <c r="Q24" s="181">
        <v>-122000000</v>
      </c>
      <c r="R24" s="181">
        <v>26000000</v>
      </c>
      <c r="S24" s="190"/>
      <c r="T24" s="180">
        <v>-106000000</v>
      </c>
      <c r="U24" s="181">
        <v>-115000000</v>
      </c>
      <c r="V24" s="181">
        <v>-129000000</v>
      </c>
      <c r="W24" s="181">
        <v>26000000</v>
      </c>
      <c r="X24" s="129"/>
    </row>
    <row r="25" spans="1:24" s="40" customFormat="1" ht="14.4" x14ac:dyDescent="0.3">
      <c r="A25" s="153" t="s">
        <v>65</v>
      </c>
      <c r="B25" s="176"/>
      <c r="C25" s="210"/>
      <c r="D25" s="210"/>
      <c r="E25" s="182">
        <v>-0.13600000000000001</v>
      </c>
      <c r="F25" s="183">
        <v>-6.7000000000000004E-2</v>
      </c>
      <c r="G25" s="183">
        <v>-1.2</v>
      </c>
      <c r="H25" s="183">
        <v>0</v>
      </c>
      <c r="I25" s="191"/>
      <c r="J25" s="182">
        <v>-6.6000000000000003E-2</v>
      </c>
      <c r="K25" s="183">
        <v>0</v>
      </c>
      <c r="L25" s="183">
        <v>-0.91300000000000003</v>
      </c>
      <c r="M25" s="183">
        <v>4.2999999999999997E-2</v>
      </c>
      <c r="N25" s="190"/>
      <c r="O25" s="182">
        <v>-0.254</v>
      </c>
      <c r="P25" s="183">
        <v>0</v>
      </c>
      <c r="Q25" s="183">
        <v>-3.6</v>
      </c>
      <c r="R25" s="183">
        <v>6.0999999999999999E-2</v>
      </c>
      <c r="S25" s="191"/>
      <c r="T25" s="182">
        <v>5.0000000000000001E-3</v>
      </c>
      <c r="U25" s="183">
        <v>0</v>
      </c>
      <c r="V25" s="183">
        <v>0</v>
      </c>
      <c r="W25" s="183">
        <v>5.7000000000000002E-2</v>
      </c>
      <c r="X25" s="130"/>
    </row>
    <row r="26" spans="1:24" s="25" customFormat="1" ht="15" thickBot="1" x14ac:dyDescent="0.35">
      <c r="A26" s="155"/>
      <c r="B26" s="155"/>
      <c r="C26" s="139"/>
      <c r="D26" s="139"/>
      <c r="E26" s="184">
        <v>0</v>
      </c>
      <c r="F26" s="184">
        <v>0</v>
      </c>
      <c r="G26" s="184">
        <v>0</v>
      </c>
      <c r="H26" s="184">
        <v>0</v>
      </c>
      <c r="I26" s="190"/>
      <c r="J26" s="184">
        <v>0</v>
      </c>
      <c r="K26" s="184">
        <v>0</v>
      </c>
      <c r="L26" s="184">
        <v>0</v>
      </c>
      <c r="M26" s="184">
        <v>0</v>
      </c>
      <c r="N26" s="190"/>
      <c r="O26" s="184">
        <v>0</v>
      </c>
      <c r="P26" s="184">
        <v>0</v>
      </c>
      <c r="Q26" s="184">
        <v>0</v>
      </c>
      <c r="R26" s="184">
        <v>0</v>
      </c>
      <c r="S26" s="190"/>
      <c r="T26" s="184">
        <v>0</v>
      </c>
      <c r="U26" s="184">
        <v>0</v>
      </c>
      <c r="V26" s="184">
        <v>0</v>
      </c>
      <c r="W26" s="184">
        <v>0</v>
      </c>
      <c r="X26" s="190"/>
    </row>
    <row r="27" spans="1:24" s="25" customFormat="1" ht="15" thickBot="1" x14ac:dyDescent="0.35">
      <c r="A27" s="150" t="s">
        <v>75</v>
      </c>
      <c r="B27" s="168"/>
      <c r="C27" s="210"/>
      <c r="D27" s="210"/>
      <c r="E27" s="180">
        <v>872000000</v>
      </c>
      <c r="F27" s="181">
        <v>872000000</v>
      </c>
      <c r="G27" s="181">
        <v>856000000</v>
      </c>
      <c r="H27" s="181">
        <v>893000000</v>
      </c>
      <c r="I27" s="190"/>
      <c r="J27" s="180">
        <v>3538000000</v>
      </c>
      <c r="K27" s="181">
        <v>3548000000</v>
      </c>
      <c r="L27" s="181">
        <v>3479000000</v>
      </c>
      <c r="M27" s="181">
        <v>3580000000</v>
      </c>
      <c r="N27" s="190"/>
      <c r="O27" s="180">
        <v>3540000000</v>
      </c>
      <c r="P27" s="181">
        <v>3539000000</v>
      </c>
      <c r="Q27" s="181">
        <v>3463000000</v>
      </c>
      <c r="R27" s="181">
        <v>3606000000</v>
      </c>
      <c r="S27" s="190"/>
      <c r="T27" s="180">
        <v>3549000000</v>
      </c>
      <c r="U27" s="181">
        <v>3539000000</v>
      </c>
      <c r="V27" s="181">
        <v>3452000000</v>
      </c>
      <c r="W27" s="181">
        <v>3625000000</v>
      </c>
      <c r="X27" s="190"/>
    </row>
    <row r="28" spans="1:24" s="10" customFormat="1" ht="14.4" x14ac:dyDescent="0.3">
      <c r="A28" s="151" t="s">
        <v>65</v>
      </c>
      <c r="B28" s="173"/>
      <c r="C28" s="210"/>
      <c r="D28" s="210"/>
      <c r="E28" s="182">
        <v>-8.9999999999999993E-3</v>
      </c>
      <c r="F28" s="183">
        <v>-8.9999999999999993E-3</v>
      </c>
      <c r="G28" s="183">
        <v>-2.7E-2</v>
      </c>
      <c r="H28" s="183">
        <v>1.4999999999999999E-2</v>
      </c>
      <c r="I28" s="194"/>
      <c r="J28" s="182">
        <v>-1.0999999999999999E-2</v>
      </c>
      <c r="K28" s="183">
        <v>-8.0000000000000002E-3</v>
      </c>
      <c r="L28" s="183">
        <v>-2.7E-2</v>
      </c>
      <c r="M28" s="183">
        <v>1E-3</v>
      </c>
      <c r="N28" s="190"/>
      <c r="O28" s="182">
        <v>0</v>
      </c>
      <c r="P28" s="183">
        <v>2E-3</v>
      </c>
      <c r="Q28" s="183">
        <v>-1.4E-2</v>
      </c>
      <c r="R28" s="183">
        <v>1.0999999999999999E-2</v>
      </c>
      <c r="S28" s="194"/>
      <c r="T28" s="182">
        <v>3.0000000000000001E-3</v>
      </c>
      <c r="U28" s="183">
        <v>4.0000000000000001E-3</v>
      </c>
      <c r="V28" s="183">
        <v>-6.0000000000000001E-3</v>
      </c>
      <c r="W28" s="183">
        <v>8.9999999999999993E-3</v>
      </c>
      <c r="X28" s="195"/>
    </row>
    <row r="29" spans="1:24" s="40" customFormat="1" ht="14.4" x14ac:dyDescent="0.3">
      <c r="A29" s="152" t="s">
        <v>66</v>
      </c>
      <c r="B29" s="174"/>
      <c r="C29" s="210"/>
      <c r="D29" s="210"/>
      <c r="E29" s="180">
        <v>802000000</v>
      </c>
      <c r="F29" s="181">
        <v>803000000</v>
      </c>
      <c r="G29" s="181">
        <v>789000000</v>
      </c>
      <c r="H29" s="181">
        <v>820000000</v>
      </c>
      <c r="I29" s="191"/>
      <c r="J29" s="180">
        <v>3256000000</v>
      </c>
      <c r="K29" s="181">
        <v>3258000000</v>
      </c>
      <c r="L29" s="181">
        <v>3217000000</v>
      </c>
      <c r="M29" s="181">
        <v>3301000000</v>
      </c>
      <c r="N29" s="190"/>
      <c r="O29" s="180">
        <v>3256000000</v>
      </c>
      <c r="P29" s="181">
        <v>3243000000</v>
      </c>
      <c r="Q29" s="181">
        <v>3207000000</v>
      </c>
      <c r="R29" s="181">
        <v>3327000000</v>
      </c>
      <c r="S29" s="191"/>
      <c r="T29" s="180">
        <v>3256000000</v>
      </c>
      <c r="U29" s="181">
        <v>3242000000</v>
      </c>
      <c r="V29" s="181">
        <v>3189000000</v>
      </c>
      <c r="W29" s="181">
        <v>3338000000</v>
      </c>
      <c r="X29" s="130"/>
    </row>
    <row r="30" spans="1:24" s="25" customFormat="1" x14ac:dyDescent="0.25">
      <c r="A30" s="153" t="s">
        <v>65</v>
      </c>
      <c r="B30" s="177"/>
      <c r="C30" s="212"/>
      <c r="D30" s="212"/>
      <c r="E30" s="182">
        <v>-7.0000000000000001E-3</v>
      </c>
      <c r="F30" s="183">
        <v>-6.0000000000000001E-3</v>
      </c>
      <c r="G30" s="183">
        <v>-2.3E-2</v>
      </c>
      <c r="H30" s="183">
        <v>1.4999999999999999E-2</v>
      </c>
      <c r="I30" s="190"/>
      <c r="J30" s="182">
        <v>-8.0000000000000002E-3</v>
      </c>
      <c r="K30" s="183">
        <v>-8.0000000000000002E-3</v>
      </c>
      <c r="L30" s="183">
        <v>-0.02</v>
      </c>
      <c r="M30" s="183">
        <v>5.0000000000000001E-3</v>
      </c>
      <c r="N30" s="190"/>
      <c r="O30" s="182">
        <v>0</v>
      </c>
      <c r="P30" s="183">
        <v>2E-3</v>
      </c>
      <c r="Q30" s="183">
        <v>-1.0999999999999999E-2</v>
      </c>
      <c r="R30" s="183">
        <v>8.0000000000000002E-3</v>
      </c>
      <c r="S30" s="190"/>
      <c r="T30" s="182">
        <v>0</v>
      </c>
      <c r="U30" s="183">
        <v>1E-3</v>
      </c>
      <c r="V30" s="183">
        <v>-8.0000000000000002E-3</v>
      </c>
      <c r="W30" s="183">
        <v>6.0000000000000001E-3</v>
      </c>
      <c r="X30" s="190"/>
    </row>
    <row r="31" spans="1:24" s="10" customFormat="1" ht="14.4" x14ac:dyDescent="0.3">
      <c r="A31" s="152" t="s">
        <v>72</v>
      </c>
      <c r="B31" s="174"/>
      <c r="C31" s="210"/>
      <c r="D31" s="210"/>
      <c r="E31" s="180">
        <v>52000000</v>
      </c>
      <c r="F31" s="181">
        <v>53000000</v>
      </c>
      <c r="G31" s="181">
        <v>47000000</v>
      </c>
      <c r="H31" s="181">
        <v>56000000</v>
      </c>
      <c r="I31" s="194"/>
      <c r="J31" s="180">
        <v>210000000</v>
      </c>
      <c r="K31" s="181">
        <v>212000000</v>
      </c>
      <c r="L31" s="181">
        <v>196000000</v>
      </c>
      <c r="M31" s="181">
        <v>225000000</v>
      </c>
      <c r="N31" s="190"/>
      <c r="O31" s="180">
        <v>203000000</v>
      </c>
      <c r="P31" s="181">
        <v>205000000</v>
      </c>
      <c r="Q31" s="181">
        <v>182000000</v>
      </c>
      <c r="R31" s="181">
        <v>219000000</v>
      </c>
      <c r="S31" s="194"/>
      <c r="T31" s="180">
        <v>198000000</v>
      </c>
      <c r="U31" s="181">
        <v>198000000</v>
      </c>
      <c r="V31" s="181">
        <v>173000000</v>
      </c>
      <c r="W31" s="181">
        <v>219000000</v>
      </c>
      <c r="X31" s="195"/>
    </row>
    <row r="32" spans="1:24" s="40" customFormat="1" ht="14.4" x14ac:dyDescent="0.3">
      <c r="A32" s="153" t="s">
        <v>65</v>
      </c>
      <c r="B32" s="174"/>
      <c r="C32" s="210"/>
      <c r="D32" s="210"/>
      <c r="E32" s="182">
        <v>-6.9000000000000006E-2</v>
      </c>
      <c r="F32" s="183">
        <v>-5.3999999999999999E-2</v>
      </c>
      <c r="G32" s="183">
        <v>-0.154</v>
      </c>
      <c r="H32" s="183">
        <v>0</v>
      </c>
      <c r="I32" s="191"/>
      <c r="J32" s="182">
        <v>-7.4999999999999997E-2</v>
      </c>
      <c r="K32" s="183">
        <v>-6.6000000000000003E-2</v>
      </c>
      <c r="L32" s="183">
        <v>-0.13900000000000001</v>
      </c>
      <c r="M32" s="183">
        <v>-8.9999999999999993E-3</v>
      </c>
      <c r="N32" s="190"/>
      <c r="O32" s="182">
        <v>-3.4000000000000002E-2</v>
      </c>
      <c r="P32" s="183">
        <v>-4.4999999999999998E-2</v>
      </c>
      <c r="Q32" s="183">
        <v>-7.0000000000000007E-2</v>
      </c>
      <c r="R32" s="183">
        <v>2.5000000000000001E-2</v>
      </c>
      <c r="S32" s="191"/>
      <c r="T32" s="182">
        <v>-2.1999999999999999E-2</v>
      </c>
      <c r="U32" s="183">
        <v>-3.3000000000000002E-2</v>
      </c>
      <c r="V32" s="183">
        <v>-4.8000000000000001E-2</v>
      </c>
      <c r="W32" s="183">
        <v>4.3999999999999997E-2</v>
      </c>
      <c r="X32" s="130"/>
    </row>
    <row r="33" spans="1:24" s="25" customFormat="1" ht="14.4" x14ac:dyDescent="0.3">
      <c r="A33" s="152" t="s">
        <v>73</v>
      </c>
      <c r="B33" s="174"/>
      <c r="C33" s="210"/>
      <c r="D33" s="210"/>
      <c r="E33" s="180">
        <v>21000000</v>
      </c>
      <c r="F33" s="181">
        <v>21000000</v>
      </c>
      <c r="G33" s="181">
        <v>20000000</v>
      </c>
      <c r="H33" s="181">
        <v>22000000</v>
      </c>
      <c r="I33" s="190"/>
      <c r="J33" s="180">
        <v>82000000</v>
      </c>
      <c r="K33" s="181">
        <v>82000000</v>
      </c>
      <c r="L33" s="181">
        <v>75000000</v>
      </c>
      <c r="M33" s="181">
        <v>88000000</v>
      </c>
      <c r="N33" s="190"/>
      <c r="O33" s="180">
        <v>92000000</v>
      </c>
      <c r="P33" s="181">
        <v>92000000</v>
      </c>
      <c r="Q33" s="181">
        <v>76000000</v>
      </c>
      <c r="R33" s="181">
        <v>105000000</v>
      </c>
      <c r="S33" s="190"/>
      <c r="T33" s="180">
        <v>106000000</v>
      </c>
      <c r="U33" s="181">
        <v>106000000</v>
      </c>
      <c r="V33" s="181">
        <v>82000000</v>
      </c>
      <c r="W33" s="181">
        <v>121000000</v>
      </c>
      <c r="X33" s="190"/>
    </row>
    <row r="34" spans="1:24" ht="14.4" x14ac:dyDescent="0.3">
      <c r="A34" s="153" t="s">
        <v>65</v>
      </c>
      <c r="B34" s="174"/>
      <c r="C34" s="210"/>
      <c r="D34" s="210"/>
      <c r="E34" s="182">
        <v>4.3999999999999997E-2</v>
      </c>
      <c r="F34" s="183">
        <v>0.05</v>
      </c>
      <c r="G34" s="183">
        <v>0</v>
      </c>
      <c r="H34" s="183">
        <v>0.10199999999999999</v>
      </c>
      <c r="I34" s="190"/>
      <c r="J34" s="182">
        <v>4.7E-2</v>
      </c>
      <c r="K34" s="183">
        <v>5.0999999999999997E-2</v>
      </c>
      <c r="L34" s="183">
        <v>-3.7999999999999999E-2</v>
      </c>
      <c r="M34" s="183">
        <v>0.129</v>
      </c>
      <c r="N34" s="190"/>
      <c r="O34" s="182">
        <v>0.13</v>
      </c>
      <c r="P34" s="183">
        <v>0.13400000000000001</v>
      </c>
      <c r="Q34" s="183">
        <v>-3.7999999999999999E-2</v>
      </c>
      <c r="R34" s="183">
        <v>0.24099999999999999</v>
      </c>
      <c r="S34" s="190"/>
      <c r="T34" s="182">
        <v>0.14499999999999999</v>
      </c>
      <c r="U34" s="183">
        <v>0.14099999999999999</v>
      </c>
      <c r="V34" s="183">
        <v>7.4999999999999997E-2</v>
      </c>
      <c r="W34" s="183">
        <v>0.21299999999999999</v>
      </c>
      <c r="X34" s="129"/>
    </row>
    <row r="35" spans="1:24" s="40" customFormat="1" ht="14.4" x14ac:dyDescent="0.3">
      <c r="A35" s="152" t="s">
        <v>74</v>
      </c>
      <c r="B35" s="174"/>
      <c r="C35" s="210"/>
      <c r="D35" s="210"/>
      <c r="E35" s="180">
        <v>-3000000</v>
      </c>
      <c r="F35" s="181">
        <v>-3000000</v>
      </c>
      <c r="G35" s="181">
        <v>-4000000</v>
      </c>
      <c r="H35" s="181">
        <v>-3000000</v>
      </c>
      <c r="I35" s="191"/>
      <c r="J35" s="180">
        <v>-12000000</v>
      </c>
      <c r="K35" s="181">
        <v>-12000000</v>
      </c>
      <c r="L35" s="181">
        <v>-14000000</v>
      </c>
      <c r="M35" s="181">
        <v>-5000000</v>
      </c>
      <c r="N35" s="190"/>
      <c r="O35" s="180">
        <v>-12000000</v>
      </c>
      <c r="P35" s="181">
        <v>-12000000</v>
      </c>
      <c r="Q35" s="181">
        <v>-13000000</v>
      </c>
      <c r="R35" s="181">
        <v>-10000000</v>
      </c>
      <c r="S35" s="191"/>
      <c r="T35" s="180">
        <v>-13000000</v>
      </c>
      <c r="U35" s="181">
        <v>-12000000</v>
      </c>
      <c r="V35" s="181">
        <v>-19000000</v>
      </c>
      <c r="W35" s="181">
        <v>-10000000</v>
      </c>
      <c r="X35" s="130"/>
    </row>
    <row r="36" spans="1:24" s="40" customFormat="1" x14ac:dyDescent="0.25">
      <c r="A36" s="153" t="s">
        <v>65</v>
      </c>
      <c r="B36" s="177"/>
      <c r="C36" s="212"/>
      <c r="D36" s="212"/>
      <c r="E36" s="182">
        <v>-0.19400000000000001</v>
      </c>
      <c r="F36" s="183">
        <v>-0.25</v>
      </c>
      <c r="G36" s="183">
        <v>-0.25</v>
      </c>
      <c r="H36" s="183">
        <v>0</v>
      </c>
      <c r="I36" s="191"/>
      <c r="J36" s="182">
        <v>-0.108</v>
      </c>
      <c r="K36" s="183">
        <v>-7.6999999999999999E-2</v>
      </c>
      <c r="L36" s="183">
        <v>-0.61499999999999999</v>
      </c>
      <c r="M36" s="183">
        <v>7.6999999999999999E-2</v>
      </c>
      <c r="N36" s="190"/>
      <c r="O36" s="182">
        <v>0.11</v>
      </c>
      <c r="P36" s="183">
        <v>0</v>
      </c>
      <c r="Q36" s="183">
        <v>-0.16700000000000001</v>
      </c>
      <c r="R36" s="183">
        <v>1.4</v>
      </c>
      <c r="S36" s="191"/>
      <c r="T36" s="182">
        <v>5.8000000000000003E-2</v>
      </c>
      <c r="U36" s="183">
        <v>0</v>
      </c>
      <c r="V36" s="183">
        <v>0</v>
      </c>
      <c r="W36" s="183">
        <v>0.58299999999999996</v>
      </c>
      <c r="X36" s="130"/>
    </row>
    <row r="37" spans="1:24" s="25" customFormat="1" ht="15" thickBot="1" x14ac:dyDescent="0.35">
      <c r="A37" s="155"/>
      <c r="B37" s="155"/>
      <c r="C37" s="139"/>
      <c r="D37" s="139"/>
      <c r="E37" s="184">
        <v>0</v>
      </c>
      <c r="F37" s="184">
        <v>0</v>
      </c>
      <c r="G37" s="184">
        <v>0</v>
      </c>
      <c r="H37" s="184">
        <v>0</v>
      </c>
      <c r="I37" s="190"/>
      <c r="J37" s="184">
        <v>0</v>
      </c>
      <c r="K37" s="184">
        <v>0</v>
      </c>
      <c r="L37" s="184">
        <v>0</v>
      </c>
      <c r="M37" s="184">
        <v>0</v>
      </c>
      <c r="N37" s="190"/>
      <c r="O37" s="184">
        <v>0</v>
      </c>
      <c r="P37" s="184">
        <v>0</v>
      </c>
      <c r="Q37" s="184">
        <v>0</v>
      </c>
      <c r="R37" s="184">
        <v>0</v>
      </c>
      <c r="S37" s="190"/>
      <c r="T37" s="184">
        <v>0</v>
      </c>
      <c r="U37" s="184">
        <v>0</v>
      </c>
      <c r="V37" s="184">
        <v>0</v>
      </c>
      <c r="W37" s="184">
        <v>0</v>
      </c>
      <c r="X37" s="190"/>
    </row>
    <row r="38" spans="1:24" s="10" customFormat="1" ht="15" thickBot="1" x14ac:dyDescent="0.35">
      <c r="A38" s="150" t="s">
        <v>76</v>
      </c>
      <c r="B38" s="178"/>
      <c r="C38" s="210"/>
      <c r="D38" s="210"/>
      <c r="E38" s="180">
        <v>-426000000</v>
      </c>
      <c r="F38" s="181">
        <v>-423000000</v>
      </c>
      <c r="G38" s="181">
        <v>-440000000</v>
      </c>
      <c r="H38" s="181">
        <v>-417000000</v>
      </c>
      <c r="I38" s="194"/>
      <c r="J38" s="180">
        <v>-1782000000</v>
      </c>
      <c r="K38" s="181">
        <v>-1791000000</v>
      </c>
      <c r="L38" s="181">
        <v>-1796000000</v>
      </c>
      <c r="M38" s="181">
        <v>-1744000000</v>
      </c>
      <c r="N38" s="190"/>
      <c r="O38" s="180">
        <v>-1760000000</v>
      </c>
      <c r="P38" s="181">
        <v>-1754000000</v>
      </c>
      <c r="Q38" s="181">
        <v>-1806000000</v>
      </c>
      <c r="R38" s="181">
        <v>-1729000000</v>
      </c>
      <c r="S38" s="194"/>
      <c r="T38" s="180">
        <v>-1748000000</v>
      </c>
      <c r="U38" s="181">
        <v>-1740000000</v>
      </c>
      <c r="V38" s="181">
        <v>-1806000000</v>
      </c>
      <c r="W38" s="181">
        <v>-1705000000</v>
      </c>
      <c r="X38" s="195"/>
    </row>
    <row r="39" spans="1:24" s="25" customFormat="1" ht="14.4" x14ac:dyDescent="0.3">
      <c r="A39" s="151" t="s">
        <v>65</v>
      </c>
      <c r="B39" s="173"/>
      <c r="C39" s="210"/>
      <c r="D39" s="210"/>
      <c r="E39" s="182">
        <v>5.7000000000000002E-2</v>
      </c>
      <c r="F39" s="183">
        <v>0.05</v>
      </c>
      <c r="G39" s="183">
        <v>3.5000000000000003E-2</v>
      </c>
      <c r="H39" s="183">
        <v>9.1999999999999998E-2</v>
      </c>
      <c r="I39" s="190"/>
      <c r="J39" s="182">
        <v>2.4E-2</v>
      </c>
      <c r="K39" s="183">
        <v>0.03</v>
      </c>
      <c r="L39" s="183">
        <v>2E-3</v>
      </c>
      <c r="M39" s="183">
        <v>3.2000000000000001E-2</v>
      </c>
      <c r="N39" s="190"/>
      <c r="O39" s="182">
        <v>-1.2E-2</v>
      </c>
      <c r="P39" s="183">
        <v>-1.4999999999999999E-2</v>
      </c>
      <c r="Q39" s="183">
        <v>-2.8000000000000001E-2</v>
      </c>
      <c r="R39" s="183">
        <v>7.0000000000000001E-3</v>
      </c>
      <c r="S39" s="190"/>
      <c r="T39" s="182">
        <v>-7.0000000000000001E-3</v>
      </c>
      <c r="U39" s="183">
        <v>-8.0000000000000002E-3</v>
      </c>
      <c r="V39" s="183">
        <v>-1.7000000000000001E-2</v>
      </c>
      <c r="W39" s="183">
        <v>3.0000000000000001E-3</v>
      </c>
      <c r="X39" s="190"/>
    </row>
    <row r="40" spans="1:24" ht="14.4" x14ac:dyDescent="0.3">
      <c r="A40" s="152" t="s">
        <v>66</v>
      </c>
      <c r="B40" s="174"/>
      <c r="C40" s="210"/>
      <c r="D40" s="210"/>
      <c r="E40" s="180">
        <v>-384000000</v>
      </c>
      <c r="F40" s="181">
        <v>-383000000</v>
      </c>
      <c r="G40" s="181">
        <v>-393000000</v>
      </c>
      <c r="H40" s="181">
        <v>-378000000</v>
      </c>
      <c r="I40" s="190"/>
      <c r="J40" s="180">
        <v>-1609000000</v>
      </c>
      <c r="K40" s="181">
        <v>-1614000000</v>
      </c>
      <c r="L40" s="181">
        <v>-1631000000</v>
      </c>
      <c r="M40" s="181">
        <v>-1576000000</v>
      </c>
      <c r="N40" s="190"/>
      <c r="O40" s="180">
        <v>-1586000000</v>
      </c>
      <c r="P40" s="181">
        <v>-1578000000</v>
      </c>
      <c r="Q40" s="181">
        <v>-1624000000</v>
      </c>
      <c r="R40" s="181">
        <v>-1547000000</v>
      </c>
      <c r="S40" s="190"/>
      <c r="T40" s="180">
        <v>-1571000000</v>
      </c>
      <c r="U40" s="181">
        <v>-1562000000</v>
      </c>
      <c r="V40" s="181">
        <v>-1616000000</v>
      </c>
      <c r="W40" s="181">
        <v>-1523000000</v>
      </c>
      <c r="X40" s="129"/>
    </row>
    <row r="41" spans="1:24" s="40" customFormat="1" ht="14.4" x14ac:dyDescent="0.3">
      <c r="A41" s="153" t="s">
        <v>65</v>
      </c>
      <c r="B41" s="174"/>
      <c r="C41" s="210"/>
      <c r="D41" s="210"/>
      <c r="E41" s="182">
        <v>5.0999999999999997E-2</v>
      </c>
      <c r="F41" s="183">
        <v>4.5999999999999999E-2</v>
      </c>
      <c r="G41" s="183">
        <v>3.3000000000000002E-2</v>
      </c>
      <c r="H41" s="183">
        <v>7.8E-2</v>
      </c>
      <c r="I41" s="191"/>
      <c r="J41" s="182">
        <v>2.1000000000000001E-2</v>
      </c>
      <c r="K41" s="183">
        <v>2.4E-2</v>
      </c>
      <c r="L41" s="183">
        <v>-1E-3</v>
      </c>
      <c r="M41" s="183">
        <v>3.4000000000000002E-2</v>
      </c>
      <c r="N41" s="190"/>
      <c r="O41" s="182">
        <v>-1.4999999999999999E-2</v>
      </c>
      <c r="P41" s="183">
        <v>-1.7000000000000001E-2</v>
      </c>
      <c r="Q41" s="183">
        <v>-2.9000000000000001E-2</v>
      </c>
      <c r="R41" s="183">
        <v>0</v>
      </c>
      <c r="S41" s="191"/>
      <c r="T41" s="182">
        <v>-8.9999999999999993E-3</v>
      </c>
      <c r="U41" s="183">
        <v>-1.2E-2</v>
      </c>
      <c r="V41" s="183">
        <v>-1.7999999999999999E-2</v>
      </c>
      <c r="W41" s="183">
        <v>5.0000000000000001E-3</v>
      </c>
      <c r="X41" s="130"/>
    </row>
    <row r="42" spans="1:24" s="25" customFormat="1" ht="14.4" x14ac:dyDescent="0.3">
      <c r="A42" s="152" t="s">
        <v>72</v>
      </c>
      <c r="B42" s="174"/>
      <c r="C42" s="210"/>
      <c r="D42" s="210"/>
      <c r="E42" s="180">
        <v>-31000000</v>
      </c>
      <c r="F42" s="181">
        <v>-31000000</v>
      </c>
      <c r="G42" s="181">
        <v>-33000000</v>
      </c>
      <c r="H42" s="181">
        <v>-29000000</v>
      </c>
      <c r="I42" s="190"/>
      <c r="J42" s="180">
        <v>-125000000</v>
      </c>
      <c r="K42" s="181">
        <v>-124000000</v>
      </c>
      <c r="L42" s="181">
        <v>-135000000</v>
      </c>
      <c r="M42" s="181">
        <v>-120000000</v>
      </c>
      <c r="N42" s="190"/>
      <c r="O42" s="180">
        <v>-122000000</v>
      </c>
      <c r="P42" s="181">
        <v>-121000000</v>
      </c>
      <c r="Q42" s="181">
        <v>-138000000</v>
      </c>
      <c r="R42" s="181">
        <v>-116000000</v>
      </c>
      <c r="S42" s="190"/>
      <c r="T42" s="180">
        <v>-120000000</v>
      </c>
      <c r="U42" s="181">
        <v>-119000000</v>
      </c>
      <c r="V42" s="181">
        <v>-137000000</v>
      </c>
      <c r="W42" s="181">
        <v>-109000000</v>
      </c>
      <c r="X42" s="190"/>
    </row>
    <row r="43" spans="1:24" ht="14.4" x14ac:dyDescent="0.3">
      <c r="A43" s="153" t="s">
        <v>65</v>
      </c>
      <c r="B43" s="174"/>
      <c r="C43" s="210"/>
      <c r="D43" s="210"/>
      <c r="E43" s="182">
        <v>-5.0000000000000001E-3</v>
      </c>
      <c r="F43" s="183">
        <v>0</v>
      </c>
      <c r="G43" s="183">
        <v>-6.5000000000000002E-2</v>
      </c>
      <c r="H43" s="183">
        <v>6.5000000000000002E-2</v>
      </c>
      <c r="I43" s="190"/>
      <c r="J43" s="182">
        <v>-8.9999999999999993E-3</v>
      </c>
      <c r="K43" s="183">
        <v>-1.6E-2</v>
      </c>
      <c r="L43" s="183">
        <v>-4.8000000000000001E-2</v>
      </c>
      <c r="M43" s="183">
        <v>7.0999999999999994E-2</v>
      </c>
      <c r="N43" s="190"/>
      <c r="O43" s="182">
        <v>-0.02</v>
      </c>
      <c r="P43" s="183">
        <v>-2.5000000000000001E-2</v>
      </c>
      <c r="Q43" s="183">
        <v>-7.3999999999999996E-2</v>
      </c>
      <c r="R43" s="183">
        <v>8.6999999999999994E-2</v>
      </c>
      <c r="S43" s="190"/>
      <c r="T43" s="182">
        <v>-1.7999999999999999E-2</v>
      </c>
      <c r="U43" s="183">
        <v>-1.7000000000000001E-2</v>
      </c>
      <c r="V43" s="183">
        <v>-0.06</v>
      </c>
      <c r="W43" s="183">
        <v>8.9999999999999993E-3</v>
      </c>
      <c r="X43" s="129"/>
    </row>
    <row r="44" spans="1:24" s="25" customFormat="1" ht="14.4" x14ac:dyDescent="0.3">
      <c r="A44" s="152" t="s">
        <v>73</v>
      </c>
      <c r="B44" s="174"/>
      <c r="C44" s="210"/>
      <c r="D44" s="210"/>
      <c r="E44" s="180">
        <v>-13000000</v>
      </c>
      <c r="F44" s="181">
        <v>-13000000</v>
      </c>
      <c r="G44" s="181">
        <v>-14000000</v>
      </c>
      <c r="H44" s="181">
        <v>-11000000</v>
      </c>
      <c r="I44" s="190"/>
      <c r="J44" s="180">
        <v>-55000000</v>
      </c>
      <c r="K44" s="181">
        <v>-55000000</v>
      </c>
      <c r="L44" s="181">
        <v>-59000000</v>
      </c>
      <c r="M44" s="181">
        <v>-48000000</v>
      </c>
      <c r="N44" s="190"/>
      <c r="O44" s="180">
        <v>-58000000</v>
      </c>
      <c r="P44" s="181">
        <v>-60000000</v>
      </c>
      <c r="Q44" s="181">
        <v>-68000000</v>
      </c>
      <c r="R44" s="181">
        <v>-48000000</v>
      </c>
      <c r="S44" s="190"/>
      <c r="T44" s="180">
        <v>-63000000</v>
      </c>
      <c r="U44" s="181">
        <v>-64000000</v>
      </c>
      <c r="V44" s="181">
        <v>-85000000</v>
      </c>
      <c r="W44" s="181">
        <v>-48000000</v>
      </c>
      <c r="X44" s="190"/>
    </row>
    <row r="45" spans="1:24" ht="14.4" x14ac:dyDescent="0.3">
      <c r="A45" s="153" t="s">
        <v>65</v>
      </c>
      <c r="B45" s="174"/>
      <c r="C45" s="210"/>
      <c r="D45" s="210"/>
      <c r="E45" s="182">
        <v>0.28199999999999997</v>
      </c>
      <c r="F45" s="183">
        <v>0.3</v>
      </c>
      <c r="G45" s="183">
        <v>0.1</v>
      </c>
      <c r="H45" s="183">
        <v>0.4</v>
      </c>
      <c r="I45" s="190"/>
      <c r="J45" s="182">
        <v>0.14299999999999999</v>
      </c>
      <c r="K45" s="183">
        <v>0.14599999999999999</v>
      </c>
      <c r="L45" s="183">
        <v>0</v>
      </c>
      <c r="M45" s="183">
        <v>0.22900000000000001</v>
      </c>
      <c r="N45" s="190"/>
      <c r="O45" s="182">
        <v>6.4000000000000001E-2</v>
      </c>
      <c r="P45" s="183">
        <v>6.9000000000000006E-2</v>
      </c>
      <c r="Q45" s="183">
        <v>-1.9E-2</v>
      </c>
      <c r="R45" s="183">
        <v>0.153</v>
      </c>
      <c r="S45" s="190"/>
      <c r="T45" s="182">
        <v>7.0999999999999994E-2</v>
      </c>
      <c r="U45" s="183">
        <v>6.4000000000000001E-2</v>
      </c>
      <c r="V45" s="183">
        <v>0</v>
      </c>
      <c r="W45" s="183">
        <v>0.25</v>
      </c>
      <c r="X45" s="129"/>
    </row>
    <row r="46" spans="1:24" s="79" customFormat="1" ht="14.4" x14ac:dyDescent="0.3">
      <c r="A46" s="152" t="s">
        <v>74</v>
      </c>
      <c r="B46" s="174"/>
      <c r="C46" s="210"/>
      <c r="D46" s="210"/>
      <c r="E46" s="180">
        <v>2000000</v>
      </c>
      <c r="F46" s="181">
        <v>3000000</v>
      </c>
      <c r="G46" s="181">
        <v>0</v>
      </c>
      <c r="H46" s="181">
        <v>4000000</v>
      </c>
      <c r="I46" s="190"/>
      <c r="J46" s="180">
        <v>10000000</v>
      </c>
      <c r="K46" s="181">
        <v>12000000</v>
      </c>
      <c r="L46" s="181">
        <v>1000000</v>
      </c>
      <c r="M46" s="181">
        <v>14000000</v>
      </c>
      <c r="N46" s="190"/>
      <c r="O46" s="180">
        <v>11000000</v>
      </c>
      <c r="P46" s="181">
        <v>11000000</v>
      </c>
      <c r="Q46" s="181">
        <v>10000000</v>
      </c>
      <c r="R46" s="181">
        <v>13000000</v>
      </c>
      <c r="S46" s="190"/>
      <c r="T46" s="180">
        <v>11000000</v>
      </c>
      <c r="U46" s="181">
        <v>11000000</v>
      </c>
      <c r="V46" s="181">
        <v>10000000</v>
      </c>
      <c r="W46" s="181">
        <v>13000000</v>
      </c>
      <c r="X46" s="190"/>
    </row>
    <row r="47" spans="1:24" ht="14.4" x14ac:dyDescent="0.3">
      <c r="A47" s="153" t="s">
        <v>65</v>
      </c>
      <c r="B47" s="174"/>
      <c r="C47" s="210"/>
      <c r="D47" s="210"/>
      <c r="E47" s="182">
        <v>-0.25</v>
      </c>
      <c r="F47" s="183">
        <v>-0.25</v>
      </c>
      <c r="G47" s="183">
        <v>-0.25</v>
      </c>
      <c r="H47" s="183">
        <v>-0.25</v>
      </c>
      <c r="I47" s="190"/>
      <c r="J47" s="182">
        <v>-0.215</v>
      </c>
      <c r="K47" s="183">
        <v>-7.6999999999999999E-2</v>
      </c>
      <c r="L47" s="183">
        <v>-0.92300000000000004</v>
      </c>
      <c r="M47" s="183">
        <v>7.6999999999999999E-2</v>
      </c>
      <c r="N47" s="190"/>
      <c r="O47" s="182">
        <v>-0.10100000000000001</v>
      </c>
      <c r="P47" s="183">
        <v>-0.11899999999999999</v>
      </c>
      <c r="Q47" s="183">
        <v>-0.16700000000000001</v>
      </c>
      <c r="R47" s="183">
        <v>0</v>
      </c>
      <c r="S47" s="190"/>
      <c r="T47" s="182">
        <v>0</v>
      </c>
      <c r="U47" s="183">
        <v>0</v>
      </c>
      <c r="V47" s="183">
        <v>0</v>
      </c>
      <c r="W47" s="183">
        <v>0</v>
      </c>
      <c r="X47" s="129"/>
    </row>
    <row r="48" spans="1:24" s="25" customFormat="1" ht="14.4" thickBot="1" x14ac:dyDescent="0.3">
      <c r="A48" s="156"/>
      <c r="B48" s="156"/>
      <c r="C48" s="213"/>
      <c r="D48" s="213"/>
      <c r="E48" s="184">
        <v>0</v>
      </c>
      <c r="F48" s="184">
        <v>0</v>
      </c>
      <c r="G48" s="184">
        <v>0</v>
      </c>
      <c r="H48" s="184">
        <v>0</v>
      </c>
      <c r="I48" s="190"/>
      <c r="J48" s="184">
        <v>0</v>
      </c>
      <c r="K48" s="184">
        <v>0</v>
      </c>
      <c r="L48" s="184">
        <v>0</v>
      </c>
      <c r="M48" s="184">
        <v>0</v>
      </c>
      <c r="N48" s="190"/>
      <c r="O48" s="184">
        <v>0</v>
      </c>
      <c r="P48" s="184">
        <v>0</v>
      </c>
      <c r="Q48" s="184">
        <v>0</v>
      </c>
      <c r="R48" s="184">
        <v>0</v>
      </c>
      <c r="S48" s="190"/>
      <c r="T48" s="184">
        <v>0</v>
      </c>
      <c r="U48" s="184">
        <v>0</v>
      </c>
      <c r="V48" s="184">
        <v>0</v>
      </c>
      <c r="W48" s="184">
        <v>0</v>
      </c>
      <c r="X48" s="190"/>
    </row>
    <row r="49" spans="1:24" ht="15" thickBot="1" x14ac:dyDescent="0.35">
      <c r="A49" s="157" t="s">
        <v>77</v>
      </c>
      <c r="B49" s="178"/>
      <c r="C49" s="210"/>
      <c r="D49" s="210"/>
      <c r="E49" s="180">
        <v>452000000</v>
      </c>
      <c r="F49" s="181">
        <v>452000000</v>
      </c>
      <c r="G49" s="181">
        <v>437000000</v>
      </c>
      <c r="H49" s="181">
        <v>463000000</v>
      </c>
      <c r="I49" s="190"/>
      <c r="J49" s="180">
        <v>1769000000</v>
      </c>
      <c r="K49" s="181">
        <v>1767000000</v>
      </c>
      <c r="L49" s="181">
        <v>1761000000</v>
      </c>
      <c r="M49" s="181">
        <v>1784000000</v>
      </c>
      <c r="N49" s="190"/>
      <c r="O49" s="180">
        <v>1793000000</v>
      </c>
      <c r="P49" s="181">
        <v>1796000000</v>
      </c>
      <c r="Q49" s="181">
        <v>1730000000</v>
      </c>
      <c r="R49" s="181">
        <v>1827000000</v>
      </c>
      <c r="S49" s="190"/>
      <c r="T49" s="180">
        <v>1811000000</v>
      </c>
      <c r="U49" s="181">
        <v>1815000000</v>
      </c>
      <c r="V49" s="181">
        <v>1721000000</v>
      </c>
      <c r="W49" s="181">
        <v>1855000000</v>
      </c>
      <c r="X49" s="129"/>
    </row>
    <row r="50" spans="1:24" ht="14.4" x14ac:dyDescent="0.3">
      <c r="A50" s="158" t="s">
        <v>65</v>
      </c>
      <c r="B50" s="173"/>
      <c r="C50" s="210"/>
      <c r="D50" s="210"/>
      <c r="E50" s="182">
        <v>-5.2999999999999999E-2</v>
      </c>
      <c r="F50" s="183">
        <v>-5.1999999999999998E-2</v>
      </c>
      <c r="G50" s="183">
        <v>-8.4000000000000005E-2</v>
      </c>
      <c r="H50" s="183">
        <v>-0.03</v>
      </c>
      <c r="I50" s="190"/>
      <c r="J50" s="182">
        <v>-3.6999999999999998E-2</v>
      </c>
      <c r="K50" s="183">
        <v>-3.7999999999999999E-2</v>
      </c>
      <c r="L50" s="183">
        <v>-4.1000000000000002E-2</v>
      </c>
      <c r="M50" s="183">
        <v>-2.8000000000000001E-2</v>
      </c>
      <c r="N50" s="190"/>
      <c r="O50" s="182">
        <v>1.4E-2</v>
      </c>
      <c r="P50" s="183">
        <v>1.6E-2</v>
      </c>
      <c r="Q50" s="183">
        <v>-2.1000000000000001E-2</v>
      </c>
      <c r="R50" s="183">
        <v>3.3000000000000002E-2</v>
      </c>
      <c r="S50" s="190"/>
      <c r="T50" s="182">
        <v>0.01</v>
      </c>
      <c r="U50" s="183">
        <v>1.2999999999999999E-2</v>
      </c>
      <c r="V50" s="183">
        <v>-5.0000000000000001E-3</v>
      </c>
      <c r="W50" s="183">
        <v>2.1000000000000001E-2</v>
      </c>
      <c r="X50" s="129"/>
    </row>
    <row r="51" spans="1:24" ht="14.4" x14ac:dyDescent="0.3">
      <c r="A51" s="159" t="s">
        <v>78</v>
      </c>
      <c r="B51" s="174"/>
      <c r="C51" s="210"/>
      <c r="D51" s="210"/>
      <c r="E51" s="182">
        <v>0.33800000000000002</v>
      </c>
      <c r="F51" s="183">
        <v>0.33800000000000002</v>
      </c>
      <c r="G51" s="183">
        <v>0.31900000000000001</v>
      </c>
      <c r="H51" s="183">
        <v>0.34599999999999997</v>
      </c>
      <c r="I51" s="190"/>
      <c r="J51" s="182">
        <v>0.32400000000000001</v>
      </c>
      <c r="K51" s="183">
        <v>0.32300000000000001</v>
      </c>
      <c r="L51" s="183">
        <v>0.318</v>
      </c>
      <c r="M51" s="183">
        <v>0.32800000000000001</v>
      </c>
      <c r="N51" s="190"/>
      <c r="O51" s="182">
        <v>0.32700000000000001</v>
      </c>
      <c r="P51" s="183">
        <v>0.32800000000000001</v>
      </c>
      <c r="Q51" s="183">
        <v>0.32</v>
      </c>
      <c r="R51" s="183">
        <v>0.33300000000000002</v>
      </c>
      <c r="S51" s="190"/>
      <c r="T51" s="182">
        <v>0.32900000000000001</v>
      </c>
      <c r="U51" s="183">
        <v>0.32800000000000001</v>
      </c>
      <c r="V51" s="183">
        <v>0.32</v>
      </c>
      <c r="W51" s="183">
        <v>0.33700000000000002</v>
      </c>
      <c r="X51" s="129"/>
    </row>
    <row r="52" spans="1:24" s="40" customFormat="1" ht="14.4" x14ac:dyDescent="0.3">
      <c r="A52" s="152" t="s">
        <v>66</v>
      </c>
      <c r="B52" s="174"/>
      <c r="C52" s="210"/>
      <c r="D52" s="210"/>
      <c r="E52" s="180">
        <v>422000000</v>
      </c>
      <c r="F52" s="181">
        <v>424000000</v>
      </c>
      <c r="G52" s="181">
        <v>407000000</v>
      </c>
      <c r="H52" s="181">
        <v>434000000</v>
      </c>
      <c r="I52" s="191"/>
      <c r="J52" s="180">
        <v>1656000000</v>
      </c>
      <c r="K52" s="181">
        <v>1657000000</v>
      </c>
      <c r="L52" s="181">
        <v>1632000000</v>
      </c>
      <c r="M52" s="181">
        <v>1682000000</v>
      </c>
      <c r="N52" s="190"/>
      <c r="O52" s="180">
        <v>1680000000</v>
      </c>
      <c r="P52" s="181">
        <v>1678000000</v>
      </c>
      <c r="Q52" s="181">
        <v>1634000000</v>
      </c>
      <c r="R52" s="181">
        <v>1750000000</v>
      </c>
      <c r="S52" s="191"/>
      <c r="T52" s="180">
        <v>1691000000</v>
      </c>
      <c r="U52" s="181">
        <v>1694000000</v>
      </c>
      <c r="V52" s="181">
        <v>1617000000</v>
      </c>
      <c r="W52" s="181">
        <v>1764000000</v>
      </c>
      <c r="X52" s="130"/>
    </row>
    <row r="53" spans="1:24" s="68" customFormat="1" ht="14.4" x14ac:dyDescent="0.3">
      <c r="A53" s="153" t="s">
        <v>65</v>
      </c>
      <c r="B53" s="174"/>
      <c r="C53" s="210"/>
      <c r="D53" s="210"/>
      <c r="E53" s="182">
        <v>-4.4999999999999998E-2</v>
      </c>
      <c r="F53" s="183">
        <v>-4.1000000000000002E-2</v>
      </c>
      <c r="G53" s="183">
        <v>-7.9000000000000001E-2</v>
      </c>
      <c r="H53" s="183">
        <v>-1.7000000000000001E-2</v>
      </c>
      <c r="I53" s="190"/>
      <c r="J53" s="182">
        <v>-2.9000000000000001E-2</v>
      </c>
      <c r="K53" s="183">
        <v>-2.9000000000000001E-2</v>
      </c>
      <c r="L53" s="183">
        <v>-4.2999999999999997E-2</v>
      </c>
      <c r="M53" s="183">
        <v>-1.4E-2</v>
      </c>
      <c r="N53" s="190"/>
      <c r="O53" s="182">
        <v>1.4E-2</v>
      </c>
      <c r="P53" s="183">
        <v>1.4999999999999999E-2</v>
      </c>
      <c r="Q53" s="183">
        <v>-1.6E-2</v>
      </c>
      <c r="R53" s="183">
        <v>4.8000000000000001E-2</v>
      </c>
      <c r="S53" s="190"/>
      <c r="T53" s="182">
        <v>6.0000000000000001E-3</v>
      </c>
      <c r="U53" s="183">
        <v>8.0000000000000002E-3</v>
      </c>
      <c r="V53" s="183">
        <v>-0.01</v>
      </c>
      <c r="W53" s="183">
        <v>1.7999999999999999E-2</v>
      </c>
      <c r="X53" s="132"/>
    </row>
    <row r="54" spans="1:24" s="68" customFormat="1" ht="14.4" x14ac:dyDescent="0.3">
      <c r="A54" s="152" t="s">
        <v>72</v>
      </c>
      <c r="B54" s="174"/>
      <c r="C54" s="210"/>
      <c r="D54" s="210"/>
      <c r="E54" s="180">
        <v>21000000</v>
      </c>
      <c r="F54" s="181">
        <v>21000000</v>
      </c>
      <c r="G54" s="181">
        <v>16000000</v>
      </c>
      <c r="H54" s="181">
        <v>26000000</v>
      </c>
      <c r="I54" s="190"/>
      <c r="J54" s="180">
        <v>84000000</v>
      </c>
      <c r="K54" s="181">
        <v>85000000</v>
      </c>
      <c r="L54" s="181">
        <v>70000000</v>
      </c>
      <c r="M54" s="181">
        <v>98000000</v>
      </c>
      <c r="N54" s="190"/>
      <c r="O54" s="180">
        <v>78000000</v>
      </c>
      <c r="P54" s="181">
        <v>79000000</v>
      </c>
      <c r="Q54" s="181">
        <v>43000000</v>
      </c>
      <c r="R54" s="181">
        <v>99000000</v>
      </c>
      <c r="S54" s="190"/>
      <c r="T54" s="180">
        <v>75000000</v>
      </c>
      <c r="U54" s="181">
        <v>70000000</v>
      </c>
      <c r="V54" s="181">
        <v>41000000</v>
      </c>
      <c r="W54" s="181">
        <v>99000000</v>
      </c>
      <c r="X54" s="132"/>
    </row>
    <row r="55" spans="1:24" s="31" customFormat="1" ht="14.4" x14ac:dyDescent="0.3">
      <c r="A55" s="153" t="s">
        <v>65</v>
      </c>
      <c r="B55" s="174"/>
      <c r="C55" s="210"/>
      <c r="D55" s="210"/>
      <c r="E55" s="182">
        <v>-0.156</v>
      </c>
      <c r="F55" s="183">
        <v>-0.16</v>
      </c>
      <c r="G55" s="183">
        <v>-0.34599999999999997</v>
      </c>
      <c r="H55" s="183">
        <v>0.04</v>
      </c>
      <c r="I55" s="190"/>
      <c r="J55" s="182">
        <v>-0.16300000000000001</v>
      </c>
      <c r="K55" s="183">
        <v>-0.158</v>
      </c>
      <c r="L55" s="183">
        <v>-0.311</v>
      </c>
      <c r="M55" s="183">
        <v>-0.03</v>
      </c>
      <c r="N55" s="190"/>
      <c r="O55" s="182">
        <v>-0.08</v>
      </c>
      <c r="P55" s="183">
        <v>-7.6999999999999999E-2</v>
      </c>
      <c r="Q55" s="183">
        <v>-0.38300000000000001</v>
      </c>
      <c r="R55" s="183">
        <v>6.3E-2</v>
      </c>
      <c r="S55" s="190"/>
      <c r="T55" s="182">
        <v>-3.9E-2</v>
      </c>
      <c r="U55" s="183">
        <v>-3.5000000000000003E-2</v>
      </c>
      <c r="V55" s="183">
        <v>-0.14499999999999999</v>
      </c>
      <c r="W55" s="183">
        <v>0.106</v>
      </c>
      <c r="X55" s="199"/>
    </row>
    <row r="56" spans="1:24" ht="14.4" x14ac:dyDescent="0.3">
      <c r="A56" s="152" t="s">
        <v>73</v>
      </c>
      <c r="B56" s="174"/>
      <c r="C56" s="210"/>
      <c r="D56" s="210"/>
      <c r="E56" s="180">
        <v>8000000</v>
      </c>
      <c r="F56" s="181">
        <v>8000000</v>
      </c>
      <c r="G56" s="181">
        <v>6000000</v>
      </c>
      <c r="H56" s="181">
        <v>11000000</v>
      </c>
      <c r="I56" s="190"/>
      <c r="J56" s="180">
        <v>28000000</v>
      </c>
      <c r="K56" s="181">
        <v>27000000</v>
      </c>
      <c r="L56" s="181">
        <v>21000000</v>
      </c>
      <c r="M56" s="181">
        <v>39000000</v>
      </c>
      <c r="N56" s="190"/>
      <c r="O56" s="180">
        <v>36000000</v>
      </c>
      <c r="P56" s="181">
        <v>34000000</v>
      </c>
      <c r="Q56" s="181">
        <v>21000000</v>
      </c>
      <c r="R56" s="181">
        <v>55000000</v>
      </c>
      <c r="S56" s="190"/>
      <c r="T56" s="180">
        <v>45000000</v>
      </c>
      <c r="U56" s="181">
        <v>47000000</v>
      </c>
      <c r="V56" s="181">
        <v>26000000</v>
      </c>
      <c r="W56" s="181">
        <v>64000000</v>
      </c>
      <c r="X56" s="129"/>
    </row>
    <row r="57" spans="1:24" ht="14.4" x14ac:dyDescent="0.3">
      <c r="A57" s="160" t="s">
        <v>65</v>
      </c>
      <c r="B57" s="176"/>
      <c r="C57" s="210"/>
      <c r="D57" s="210"/>
      <c r="E57" s="182">
        <v>-0.159</v>
      </c>
      <c r="F57" s="183">
        <v>-0.2</v>
      </c>
      <c r="G57" s="183">
        <v>-0.4</v>
      </c>
      <c r="H57" s="183">
        <v>0.1</v>
      </c>
      <c r="I57" s="190"/>
      <c r="J57" s="182">
        <v>-5.5E-2</v>
      </c>
      <c r="K57" s="183">
        <v>-0.1</v>
      </c>
      <c r="L57" s="183">
        <v>-0.3</v>
      </c>
      <c r="M57" s="183">
        <v>0.313</v>
      </c>
      <c r="N57" s="190"/>
      <c r="O57" s="182">
        <v>0.254</v>
      </c>
      <c r="P57" s="183">
        <v>0.222</v>
      </c>
      <c r="Q57" s="183">
        <v>-0.192</v>
      </c>
      <c r="R57" s="183">
        <v>0.52</v>
      </c>
      <c r="S57" s="190"/>
      <c r="T57" s="182">
        <v>0.27400000000000002</v>
      </c>
      <c r="U57" s="183">
        <v>0.23799999999999999</v>
      </c>
      <c r="V57" s="183">
        <v>0.1</v>
      </c>
      <c r="W57" s="183">
        <v>0.49399999999999999</v>
      </c>
      <c r="X57" s="129"/>
    </row>
    <row r="58" spans="1:24" s="25" customFormat="1" ht="15" thickBot="1" x14ac:dyDescent="0.35">
      <c r="A58" s="155"/>
      <c r="B58" s="155"/>
      <c r="C58" s="139"/>
      <c r="D58" s="139"/>
      <c r="E58" s="184">
        <v>0</v>
      </c>
      <c r="F58" s="184">
        <v>0</v>
      </c>
      <c r="G58" s="184">
        <v>0</v>
      </c>
      <c r="H58" s="184">
        <v>0</v>
      </c>
      <c r="I58" s="190"/>
      <c r="J58" s="184">
        <v>0</v>
      </c>
      <c r="K58" s="184">
        <v>0</v>
      </c>
      <c r="L58" s="184">
        <v>0</v>
      </c>
      <c r="M58" s="184">
        <v>0</v>
      </c>
      <c r="N58" s="190"/>
      <c r="O58" s="184">
        <v>0</v>
      </c>
      <c r="P58" s="184">
        <v>0</v>
      </c>
      <c r="Q58" s="184">
        <v>0</v>
      </c>
      <c r="R58" s="184">
        <v>0</v>
      </c>
      <c r="S58" s="190"/>
      <c r="T58" s="184">
        <v>0</v>
      </c>
      <c r="U58" s="184">
        <v>0</v>
      </c>
      <c r="V58" s="184">
        <v>0</v>
      </c>
      <c r="W58" s="184">
        <v>0</v>
      </c>
      <c r="X58" s="190"/>
    </row>
    <row r="59" spans="1:24" s="25" customFormat="1" ht="15" thickBot="1" x14ac:dyDescent="0.35">
      <c r="A59" s="157" t="s">
        <v>79</v>
      </c>
      <c r="B59" s="178"/>
      <c r="C59" s="210"/>
      <c r="D59" s="210"/>
      <c r="E59" s="180">
        <v>17000000</v>
      </c>
      <c r="F59" s="181">
        <v>17000000</v>
      </c>
      <c r="G59" s="181">
        <v>7000000</v>
      </c>
      <c r="H59" s="181">
        <v>26000000</v>
      </c>
      <c r="I59" s="189"/>
      <c r="J59" s="180">
        <v>65000000</v>
      </c>
      <c r="K59" s="181">
        <v>64000000</v>
      </c>
      <c r="L59" s="181">
        <v>29000000</v>
      </c>
      <c r="M59" s="181">
        <v>91000000</v>
      </c>
      <c r="N59" s="189"/>
      <c r="O59" s="180">
        <v>66000000</v>
      </c>
      <c r="P59" s="181">
        <v>65000000</v>
      </c>
      <c r="Q59" s="181">
        <v>33000000</v>
      </c>
      <c r="R59" s="181">
        <v>90000000</v>
      </c>
      <c r="S59" s="189"/>
      <c r="T59" s="180">
        <v>68000000</v>
      </c>
      <c r="U59" s="181">
        <v>65000000</v>
      </c>
      <c r="V59" s="181">
        <v>37000000</v>
      </c>
      <c r="W59" s="181">
        <v>90000000</v>
      </c>
      <c r="X59" s="190"/>
    </row>
    <row r="60" spans="1:24" ht="15" thickBot="1" x14ac:dyDescent="0.35">
      <c r="A60" s="161"/>
      <c r="B60" s="161"/>
      <c r="C60" s="139"/>
      <c r="D60" s="139"/>
      <c r="E60" s="184">
        <v>0</v>
      </c>
      <c r="F60" s="184">
        <v>0</v>
      </c>
      <c r="G60" s="184">
        <v>0</v>
      </c>
      <c r="H60" s="184">
        <v>0</v>
      </c>
      <c r="I60" s="189"/>
      <c r="J60" s="184">
        <v>0</v>
      </c>
      <c r="K60" s="184">
        <v>0</v>
      </c>
      <c r="L60" s="184">
        <v>0</v>
      </c>
      <c r="M60" s="184">
        <v>0</v>
      </c>
      <c r="N60" s="189"/>
      <c r="O60" s="184">
        <v>0</v>
      </c>
      <c r="P60" s="184">
        <v>0</v>
      </c>
      <c r="Q60" s="184">
        <v>0</v>
      </c>
      <c r="R60" s="184">
        <v>0</v>
      </c>
      <c r="S60" s="189"/>
      <c r="T60" s="184">
        <v>0</v>
      </c>
      <c r="U60" s="184">
        <v>0</v>
      </c>
      <c r="V60" s="184">
        <v>0</v>
      </c>
      <c r="W60" s="184">
        <v>0</v>
      </c>
      <c r="X60" s="129"/>
    </row>
    <row r="61" spans="1:24" s="25" customFormat="1" ht="15" thickBot="1" x14ac:dyDescent="0.35">
      <c r="A61" s="157" t="s">
        <v>80</v>
      </c>
      <c r="B61" s="178"/>
      <c r="C61" s="210"/>
      <c r="D61" s="210"/>
      <c r="E61" s="180">
        <v>469000000</v>
      </c>
      <c r="F61" s="181">
        <v>469000000</v>
      </c>
      <c r="G61" s="181">
        <v>452000000</v>
      </c>
      <c r="H61" s="181">
        <v>486000000</v>
      </c>
      <c r="I61" s="190"/>
      <c r="J61" s="180">
        <v>1834000000</v>
      </c>
      <c r="K61" s="181">
        <v>1834000000</v>
      </c>
      <c r="L61" s="181">
        <v>1797000000</v>
      </c>
      <c r="M61" s="181">
        <v>1858000000</v>
      </c>
      <c r="N61" s="190"/>
      <c r="O61" s="180">
        <v>1858000000</v>
      </c>
      <c r="P61" s="181">
        <v>1863000000</v>
      </c>
      <c r="Q61" s="181">
        <v>1817000000</v>
      </c>
      <c r="R61" s="181">
        <v>1912000000</v>
      </c>
      <c r="S61" s="190"/>
      <c r="T61" s="180">
        <v>1876000000</v>
      </c>
      <c r="U61" s="181">
        <v>1886000000</v>
      </c>
      <c r="V61" s="181">
        <v>1811000000</v>
      </c>
      <c r="W61" s="181">
        <v>1940000000</v>
      </c>
      <c r="X61" s="190"/>
    </row>
    <row r="62" spans="1:24" ht="14.4" x14ac:dyDescent="0.3">
      <c r="A62" s="151" t="s">
        <v>65</v>
      </c>
      <c r="B62" s="173"/>
      <c r="C62" s="210"/>
      <c r="D62" s="210"/>
      <c r="E62" s="182">
        <v>-6.4000000000000001E-2</v>
      </c>
      <c r="F62" s="183">
        <v>-6.4000000000000001E-2</v>
      </c>
      <c r="G62" s="183">
        <v>-9.8000000000000004E-2</v>
      </c>
      <c r="H62" s="183">
        <v>-0.03</v>
      </c>
      <c r="I62" s="190"/>
      <c r="J62" s="182">
        <v>-4.5999999999999999E-2</v>
      </c>
      <c r="K62" s="183">
        <v>-4.5999999999999999E-2</v>
      </c>
      <c r="L62" s="183">
        <v>-6.5000000000000002E-2</v>
      </c>
      <c r="M62" s="183">
        <v>-3.3000000000000002E-2</v>
      </c>
      <c r="N62" s="190"/>
      <c r="O62" s="182">
        <v>1.2999999999999999E-2</v>
      </c>
      <c r="P62" s="183">
        <v>1.4E-2</v>
      </c>
      <c r="Q62" s="183">
        <v>-0.02</v>
      </c>
      <c r="R62" s="183">
        <v>3.2000000000000001E-2</v>
      </c>
      <c r="S62" s="190"/>
      <c r="T62" s="182">
        <v>0.01</v>
      </c>
      <c r="U62" s="183">
        <v>1.2999999999999999E-2</v>
      </c>
      <c r="V62" s="183">
        <v>-5.0000000000000001E-3</v>
      </c>
      <c r="W62" s="183">
        <v>2.1000000000000001E-2</v>
      </c>
      <c r="X62" s="129"/>
    </row>
    <row r="63" spans="1:24" ht="14.4" x14ac:dyDescent="0.3">
      <c r="A63" s="162"/>
      <c r="B63" s="162"/>
      <c r="C63" s="139"/>
      <c r="D63" s="139"/>
      <c r="E63" s="184">
        <v>0</v>
      </c>
      <c r="F63" s="184">
        <v>0</v>
      </c>
      <c r="G63" s="184">
        <v>0</v>
      </c>
      <c r="H63" s="184">
        <v>0</v>
      </c>
      <c r="I63" s="191"/>
      <c r="J63" s="184">
        <v>0</v>
      </c>
      <c r="K63" s="184">
        <v>0</v>
      </c>
      <c r="L63" s="184">
        <v>0</v>
      </c>
      <c r="M63" s="184">
        <v>0</v>
      </c>
      <c r="N63" s="190"/>
      <c r="O63" s="184">
        <v>0</v>
      </c>
      <c r="P63" s="184">
        <v>0</v>
      </c>
      <c r="Q63" s="184">
        <v>0</v>
      </c>
      <c r="R63" s="184">
        <v>0</v>
      </c>
      <c r="S63" s="191"/>
      <c r="T63" s="184">
        <v>0</v>
      </c>
      <c r="U63" s="184">
        <v>0</v>
      </c>
      <c r="V63" s="184">
        <v>0</v>
      </c>
      <c r="W63" s="184">
        <v>0</v>
      </c>
      <c r="X63" s="129"/>
    </row>
    <row r="64" spans="1:24" ht="13.2" customHeight="1" x14ac:dyDescent="0.3">
      <c r="A64" s="163" t="s">
        <v>81</v>
      </c>
      <c r="B64" s="174"/>
      <c r="C64" s="210"/>
      <c r="D64" s="210"/>
      <c r="E64" s="180">
        <v>-283000000</v>
      </c>
      <c r="F64" s="181">
        <v>-284000000</v>
      </c>
      <c r="G64" s="181">
        <v>-292000000</v>
      </c>
      <c r="H64" s="181">
        <v>-275000000</v>
      </c>
      <c r="I64" s="190"/>
      <c r="J64" s="180">
        <v>-1134000000</v>
      </c>
      <c r="K64" s="181">
        <v>-1131000000</v>
      </c>
      <c r="L64" s="181">
        <v>-1161000000</v>
      </c>
      <c r="M64" s="181">
        <v>-1114000000</v>
      </c>
      <c r="N64" s="190"/>
      <c r="O64" s="180">
        <v>-1153000000</v>
      </c>
      <c r="P64" s="181">
        <v>-1161000000</v>
      </c>
      <c r="Q64" s="181">
        <v>-1194000000</v>
      </c>
      <c r="R64" s="181">
        <v>-1116000000</v>
      </c>
      <c r="S64" s="190"/>
      <c r="T64" s="180">
        <v>-1179000000</v>
      </c>
      <c r="U64" s="181">
        <v>-1193000000</v>
      </c>
      <c r="V64" s="181">
        <v>-1249000000</v>
      </c>
      <c r="W64" s="181">
        <v>-1110000000</v>
      </c>
      <c r="X64" s="129"/>
    </row>
    <row r="65" spans="1:24" ht="15" thickBot="1" x14ac:dyDescent="0.35">
      <c r="A65" s="164"/>
      <c r="B65" s="138"/>
      <c r="C65" s="138"/>
      <c r="D65" s="138"/>
      <c r="E65" s="184">
        <v>0</v>
      </c>
      <c r="F65" s="184">
        <v>0</v>
      </c>
      <c r="G65" s="184">
        <v>0</v>
      </c>
      <c r="H65" s="184">
        <v>0</v>
      </c>
      <c r="I65" s="190"/>
      <c r="J65" s="184">
        <v>0</v>
      </c>
      <c r="K65" s="184">
        <v>0</v>
      </c>
      <c r="L65" s="184">
        <v>0</v>
      </c>
      <c r="M65" s="184">
        <v>0</v>
      </c>
      <c r="N65" s="190"/>
      <c r="O65" s="184">
        <v>0</v>
      </c>
      <c r="P65" s="184">
        <v>0</v>
      </c>
      <c r="Q65" s="184">
        <v>0</v>
      </c>
      <c r="R65" s="184">
        <v>0</v>
      </c>
      <c r="S65" s="190"/>
      <c r="T65" s="184">
        <v>0</v>
      </c>
      <c r="U65" s="184">
        <v>0</v>
      </c>
      <c r="V65" s="184">
        <v>0</v>
      </c>
      <c r="W65" s="184">
        <v>0</v>
      </c>
      <c r="X65" s="129"/>
    </row>
    <row r="66" spans="1:24" ht="15" thickBot="1" x14ac:dyDescent="0.35">
      <c r="A66" s="157" t="s">
        <v>29</v>
      </c>
      <c r="B66" s="178"/>
      <c r="C66" s="210"/>
      <c r="D66" s="210"/>
      <c r="E66" s="180">
        <v>184000000</v>
      </c>
      <c r="F66" s="181">
        <v>183000000</v>
      </c>
      <c r="G66" s="181">
        <v>172000000</v>
      </c>
      <c r="H66" s="181">
        <v>199000000</v>
      </c>
      <c r="I66" s="190"/>
      <c r="J66" s="180">
        <v>700000000</v>
      </c>
      <c r="K66" s="181">
        <v>696000000</v>
      </c>
      <c r="L66" s="181">
        <v>674000000</v>
      </c>
      <c r="M66" s="181">
        <v>732000000</v>
      </c>
      <c r="N66" s="190"/>
      <c r="O66" s="180">
        <v>705000000</v>
      </c>
      <c r="P66" s="181">
        <v>701000000</v>
      </c>
      <c r="Q66" s="181">
        <v>637000000</v>
      </c>
      <c r="R66" s="181">
        <v>757000000</v>
      </c>
      <c r="S66" s="190"/>
      <c r="T66" s="180">
        <v>697000000</v>
      </c>
      <c r="U66" s="181">
        <v>703000000</v>
      </c>
      <c r="V66" s="181">
        <v>594000000</v>
      </c>
      <c r="W66" s="181">
        <v>771000000</v>
      </c>
      <c r="X66" s="129"/>
    </row>
    <row r="67" spans="1:24" ht="14.4" x14ac:dyDescent="0.3">
      <c r="A67" s="163" t="s">
        <v>82</v>
      </c>
      <c r="B67" s="174"/>
      <c r="C67" s="210"/>
      <c r="D67" s="210"/>
      <c r="E67" s="180">
        <v>-15000000</v>
      </c>
      <c r="F67" s="181">
        <v>-14000000</v>
      </c>
      <c r="G67" s="181">
        <v>-20000000</v>
      </c>
      <c r="H67" s="181">
        <v>-11000000</v>
      </c>
      <c r="I67" s="190"/>
      <c r="J67" s="180">
        <v>-54000000</v>
      </c>
      <c r="K67" s="181">
        <v>-52000000</v>
      </c>
      <c r="L67" s="181">
        <v>-76000000</v>
      </c>
      <c r="M67" s="181">
        <v>-31000000</v>
      </c>
      <c r="N67" s="190"/>
      <c r="O67" s="180">
        <v>-68000000</v>
      </c>
      <c r="P67" s="181">
        <v>-59000000</v>
      </c>
      <c r="Q67" s="181">
        <v>-159000000</v>
      </c>
      <c r="R67" s="181">
        <v>-41000000</v>
      </c>
      <c r="S67" s="190"/>
      <c r="T67" s="180">
        <v>-72000000</v>
      </c>
      <c r="U67" s="181">
        <v>-63000000</v>
      </c>
      <c r="V67" s="181">
        <v>-164000000</v>
      </c>
      <c r="W67" s="181">
        <v>-43000000</v>
      </c>
      <c r="X67" s="129"/>
    </row>
    <row r="68" spans="1:24" s="79" customFormat="1" ht="15" thickBot="1" x14ac:dyDescent="0.35">
      <c r="A68" s="164"/>
      <c r="B68" s="138"/>
      <c r="C68" s="138"/>
      <c r="D68" s="138"/>
      <c r="E68" s="184">
        <v>0</v>
      </c>
      <c r="F68" s="184">
        <v>0</v>
      </c>
      <c r="G68" s="184">
        <v>0</v>
      </c>
      <c r="H68" s="184">
        <v>0</v>
      </c>
      <c r="I68" s="190"/>
      <c r="J68" s="184">
        <v>0</v>
      </c>
      <c r="K68" s="184">
        <v>0</v>
      </c>
      <c r="L68" s="184">
        <v>0</v>
      </c>
      <c r="M68" s="184">
        <v>0</v>
      </c>
      <c r="N68" s="190"/>
      <c r="O68" s="184">
        <v>0</v>
      </c>
      <c r="P68" s="184">
        <v>0</v>
      </c>
      <c r="Q68" s="184">
        <v>0</v>
      </c>
      <c r="R68" s="184">
        <v>0</v>
      </c>
      <c r="S68" s="190"/>
      <c r="T68" s="184">
        <v>0</v>
      </c>
      <c r="U68" s="184">
        <v>0</v>
      </c>
      <c r="V68" s="184">
        <v>0</v>
      </c>
      <c r="W68" s="184">
        <v>0</v>
      </c>
      <c r="X68" s="190"/>
    </row>
    <row r="69" spans="1:24" s="79" customFormat="1" ht="15" customHeight="1" thickBot="1" x14ac:dyDescent="0.35">
      <c r="A69" s="157" t="s">
        <v>49</v>
      </c>
      <c r="B69" s="178"/>
      <c r="C69" s="210"/>
      <c r="D69" s="210"/>
      <c r="E69" s="180">
        <v>168000000</v>
      </c>
      <c r="F69" s="181">
        <v>163000000</v>
      </c>
      <c r="G69" s="181">
        <v>153000000</v>
      </c>
      <c r="H69" s="181">
        <v>182000000</v>
      </c>
      <c r="I69" s="190"/>
      <c r="J69" s="180">
        <v>649000000</v>
      </c>
      <c r="K69" s="181">
        <v>640000000</v>
      </c>
      <c r="L69" s="181">
        <v>610000000</v>
      </c>
      <c r="M69" s="181">
        <v>709000000</v>
      </c>
      <c r="N69" s="190"/>
      <c r="O69" s="180">
        <v>638000000</v>
      </c>
      <c r="P69" s="181">
        <v>646000000</v>
      </c>
      <c r="Q69" s="181">
        <v>478000000</v>
      </c>
      <c r="R69" s="181">
        <v>708000000</v>
      </c>
      <c r="S69" s="190"/>
      <c r="T69" s="180">
        <v>626000000</v>
      </c>
      <c r="U69" s="181">
        <v>632000000</v>
      </c>
      <c r="V69" s="181">
        <v>430000000</v>
      </c>
      <c r="W69" s="181">
        <v>715000000</v>
      </c>
      <c r="X69" s="190"/>
    </row>
    <row r="70" spans="1:24" s="79" customFormat="1" ht="15" customHeight="1" x14ac:dyDescent="0.3">
      <c r="A70" s="163" t="s">
        <v>50</v>
      </c>
      <c r="B70" s="174"/>
      <c r="C70" s="210"/>
      <c r="D70" s="210"/>
      <c r="E70" s="180">
        <v>-41000000</v>
      </c>
      <c r="F70" s="181">
        <v>-41000000</v>
      </c>
      <c r="G70" s="181">
        <v>-45000000</v>
      </c>
      <c r="H70" s="181">
        <v>-38000000</v>
      </c>
      <c r="I70" s="190"/>
      <c r="J70" s="180">
        <v>-152000000</v>
      </c>
      <c r="K70" s="181">
        <v>-156000000</v>
      </c>
      <c r="L70" s="181">
        <v>-166000000</v>
      </c>
      <c r="M70" s="181">
        <v>-120000000</v>
      </c>
      <c r="N70" s="190"/>
      <c r="O70" s="180">
        <v>-157000000</v>
      </c>
      <c r="P70" s="181">
        <v>-159000000</v>
      </c>
      <c r="Q70" s="181">
        <v>-170000000</v>
      </c>
      <c r="R70" s="181">
        <v>-119000000</v>
      </c>
      <c r="S70" s="190"/>
      <c r="T70" s="180">
        <v>-154000000</v>
      </c>
      <c r="U70" s="181">
        <v>-158000000</v>
      </c>
      <c r="V70" s="181">
        <v>-172000000</v>
      </c>
      <c r="W70" s="181">
        <v>-108000000</v>
      </c>
      <c r="X70" s="190"/>
    </row>
    <row r="71" spans="1:24" ht="20.399999999999999" customHeight="1" x14ac:dyDescent="0.3">
      <c r="A71" s="163" t="s">
        <v>51</v>
      </c>
      <c r="B71" s="174"/>
      <c r="C71" s="210"/>
      <c r="D71" s="210"/>
      <c r="E71" s="184">
        <v>0</v>
      </c>
      <c r="F71" s="184">
        <v>0</v>
      </c>
      <c r="G71" s="184">
        <v>0</v>
      </c>
      <c r="H71" s="184">
        <v>0</v>
      </c>
      <c r="I71" s="190"/>
      <c r="J71" s="182">
        <v>0.23699999999999999</v>
      </c>
      <c r="K71" s="183">
        <v>0.24199999999999999</v>
      </c>
      <c r="L71" s="183">
        <v>0.192</v>
      </c>
      <c r="M71" s="183">
        <v>0.26</v>
      </c>
      <c r="N71" s="190"/>
      <c r="O71" s="182">
        <v>0.246</v>
      </c>
      <c r="P71" s="183">
        <v>0.25</v>
      </c>
      <c r="Q71" s="183">
        <v>0.22500000000000001</v>
      </c>
      <c r="R71" s="183">
        <v>0.26</v>
      </c>
      <c r="S71" s="190"/>
      <c r="T71" s="182">
        <v>0.246</v>
      </c>
      <c r="U71" s="183">
        <v>0.25</v>
      </c>
      <c r="V71" s="183">
        <v>0.22500000000000001</v>
      </c>
      <c r="W71" s="183">
        <v>0.26</v>
      </c>
      <c r="X71" s="129"/>
    </row>
    <row r="72" spans="1:24" s="133" customFormat="1" ht="22.2" customHeight="1" thickBot="1" x14ac:dyDescent="0.35">
      <c r="A72" s="165"/>
      <c r="B72"/>
      <c r="C72"/>
      <c r="D72"/>
      <c r="E72" s="184">
        <v>0</v>
      </c>
      <c r="F72" s="184">
        <v>0</v>
      </c>
      <c r="G72" s="184">
        <v>0</v>
      </c>
      <c r="H72" s="184">
        <v>0</v>
      </c>
      <c r="I72" s="190"/>
      <c r="J72" s="184">
        <v>0</v>
      </c>
      <c r="K72" s="184">
        <v>0</v>
      </c>
      <c r="L72" s="184">
        <v>0</v>
      </c>
      <c r="M72" s="184">
        <v>0</v>
      </c>
      <c r="N72" s="190"/>
      <c r="O72" s="184">
        <v>0</v>
      </c>
      <c r="P72" s="184">
        <v>0</v>
      </c>
      <c r="Q72" s="184">
        <v>0</v>
      </c>
      <c r="R72" s="184">
        <v>0</v>
      </c>
      <c r="S72" s="190"/>
      <c r="T72" s="184">
        <v>0</v>
      </c>
      <c r="U72" s="184">
        <v>0</v>
      </c>
      <c r="V72" s="184">
        <v>0</v>
      </c>
      <c r="W72" s="184">
        <v>0</v>
      </c>
      <c r="X72" s="200"/>
    </row>
    <row r="73" spans="1:24" s="136" customFormat="1" ht="15" customHeight="1" thickBot="1" x14ac:dyDescent="0.35">
      <c r="A73" s="157" t="s">
        <v>30</v>
      </c>
      <c r="B73" s="178"/>
      <c r="C73" s="210"/>
      <c r="D73" s="210"/>
      <c r="E73" s="180">
        <v>127000000</v>
      </c>
      <c r="F73" s="181">
        <v>124000000</v>
      </c>
      <c r="G73" s="181">
        <v>115000000</v>
      </c>
      <c r="H73" s="181">
        <v>143000000</v>
      </c>
      <c r="I73" s="201"/>
      <c r="J73" s="180">
        <v>505000000</v>
      </c>
      <c r="K73" s="181">
        <v>494000000</v>
      </c>
      <c r="L73" s="181">
        <v>461000000</v>
      </c>
      <c r="M73" s="181">
        <v>672000000</v>
      </c>
      <c r="N73" s="201"/>
      <c r="O73" s="180">
        <v>481000000</v>
      </c>
      <c r="P73" s="181">
        <v>489000000</v>
      </c>
      <c r="Q73" s="181">
        <v>358000000</v>
      </c>
      <c r="R73" s="181">
        <v>538000000</v>
      </c>
      <c r="S73" s="201"/>
      <c r="T73" s="180">
        <v>473000000</v>
      </c>
      <c r="U73" s="181">
        <v>476000000</v>
      </c>
      <c r="V73" s="181">
        <v>323000000</v>
      </c>
      <c r="W73" s="181">
        <v>543000000</v>
      </c>
      <c r="X73" s="201"/>
    </row>
    <row r="74" spans="1:24" s="136" customFormat="1" ht="15" customHeight="1" x14ac:dyDescent="0.3">
      <c r="A74" s="166" t="s">
        <v>83</v>
      </c>
      <c r="B74" s="174"/>
      <c r="C74" s="210"/>
      <c r="D74" s="210"/>
      <c r="E74" s="180">
        <v>1000000</v>
      </c>
      <c r="F74" s="181">
        <v>0</v>
      </c>
      <c r="G74" s="181">
        <v>0</v>
      </c>
      <c r="H74" s="181">
        <v>5000000</v>
      </c>
      <c r="I74" s="201"/>
      <c r="J74" s="180">
        <v>3000000</v>
      </c>
      <c r="K74" s="181">
        <v>1000000</v>
      </c>
      <c r="L74" s="181">
        <v>-5000000</v>
      </c>
      <c r="M74" s="181">
        <v>18000000</v>
      </c>
      <c r="N74" s="201"/>
      <c r="O74" s="180">
        <v>3000000</v>
      </c>
      <c r="P74" s="181">
        <v>0</v>
      </c>
      <c r="Q74" s="181">
        <v>0</v>
      </c>
      <c r="R74" s="181">
        <v>18000000</v>
      </c>
      <c r="S74" s="201"/>
      <c r="T74" s="180">
        <v>3000000</v>
      </c>
      <c r="U74" s="181">
        <v>0</v>
      </c>
      <c r="V74" s="181">
        <v>0</v>
      </c>
      <c r="W74" s="181">
        <v>18000000</v>
      </c>
      <c r="X74" s="201"/>
    </row>
    <row r="75" spans="1:24" s="136" customFormat="1" ht="15" customHeight="1" x14ac:dyDescent="0.3">
      <c r="A75" s="167" t="s">
        <v>31</v>
      </c>
      <c r="B75" s="174"/>
      <c r="C75" s="210"/>
      <c r="D75" s="210"/>
      <c r="E75" s="180">
        <v>126000000</v>
      </c>
      <c r="F75" s="181">
        <v>124000000</v>
      </c>
      <c r="G75" s="181">
        <v>115000000</v>
      </c>
      <c r="H75" s="181">
        <v>139000000</v>
      </c>
      <c r="I75" s="201"/>
      <c r="J75" s="180">
        <v>486000000</v>
      </c>
      <c r="K75" s="181">
        <v>487000000</v>
      </c>
      <c r="L75" s="181">
        <v>443000000</v>
      </c>
      <c r="M75" s="181">
        <v>525000000</v>
      </c>
      <c r="N75" s="201"/>
      <c r="O75" s="180">
        <v>473000000</v>
      </c>
      <c r="P75" s="181">
        <v>488000000</v>
      </c>
      <c r="Q75" s="181">
        <v>358000000</v>
      </c>
      <c r="R75" s="181">
        <v>506000000</v>
      </c>
      <c r="S75" s="201"/>
      <c r="T75" s="180">
        <v>464000000</v>
      </c>
      <c r="U75" s="181">
        <v>474000000</v>
      </c>
      <c r="V75" s="181">
        <v>323000000</v>
      </c>
      <c r="W75" s="181">
        <v>528000000</v>
      </c>
      <c r="X75" s="201"/>
    </row>
    <row r="76" spans="1:24" s="136" customFormat="1" ht="15" customHeight="1" thickBot="1" x14ac:dyDescent="0.35">
      <c r="A76" s="168"/>
      <c r="B76" s="168"/>
      <c r="C76" s="210"/>
      <c r="D76" s="210"/>
      <c r="E76" s="184">
        <v>0</v>
      </c>
      <c r="F76" s="184">
        <v>0</v>
      </c>
      <c r="G76" s="184">
        <v>0</v>
      </c>
      <c r="H76" s="184">
        <v>0</v>
      </c>
      <c r="I76" s="201"/>
      <c r="J76" s="184">
        <v>0</v>
      </c>
      <c r="K76" s="184">
        <v>0</v>
      </c>
      <c r="L76" s="184">
        <v>0</v>
      </c>
      <c r="M76" s="184">
        <v>0</v>
      </c>
      <c r="N76" s="201"/>
      <c r="O76" s="184">
        <v>0</v>
      </c>
      <c r="P76" s="184">
        <v>0</v>
      </c>
      <c r="Q76" s="184">
        <v>0</v>
      </c>
      <c r="R76" s="184">
        <v>0</v>
      </c>
      <c r="S76" s="201"/>
      <c r="T76" s="184">
        <v>0</v>
      </c>
      <c r="U76" s="184">
        <v>0</v>
      </c>
      <c r="V76" s="184">
        <v>0</v>
      </c>
      <c r="W76" s="184">
        <v>0</v>
      </c>
      <c r="X76" s="201"/>
    </row>
    <row r="77" spans="1:24" ht="15" thickBot="1" x14ac:dyDescent="0.35">
      <c r="A77" s="157" t="s">
        <v>84</v>
      </c>
      <c r="B77" s="178"/>
      <c r="C77" s="210"/>
      <c r="D77" s="210"/>
      <c r="E77" s="180">
        <v>282000000</v>
      </c>
      <c r="F77" s="181">
        <v>288000000</v>
      </c>
      <c r="G77" s="181">
        <v>229000000</v>
      </c>
      <c r="H77" s="181">
        <v>316000000</v>
      </c>
      <c r="I77" s="199"/>
      <c r="J77" s="180">
        <v>1186000000</v>
      </c>
      <c r="K77" s="181">
        <v>1200000000</v>
      </c>
      <c r="L77" s="181">
        <v>1105000000</v>
      </c>
      <c r="M77" s="181">
        <v>1250000000</v>
      </c>
      <c r="N77" s="190"/>
      <c r="O77" s="180">
        <v>1268000000</v>
      </c>
      <c r="P77" s="181">
        <v>1259000000</v>
      </c>
      <c r="Q77" s="181">
        <v>1235000000</v>
      </c>
      <c r="R77" s="181">
        <v>1300000000</v>
      </c>
      <c r="S77" s="199"/>
      <c r="T77" s="180">
        <v>1234000000</v>
      </c>
      <c r="U77" s="181">
        <v>1241000000</v>
      </c>
      <c r="V77" s="181">
        <v>1174000000</v>
      </c>
      <c r="W77" s="181">
        <v>1290000000</v>
      </c>
      <c r="X77" s="129"/>
    </row>
    <row r="78" spans="1:24" ht="14.4" x14ac:dyDescent="0.3">
      <c r="A78" s="151" t="s">
        <v>34</v>
      </c>
      <c r="B78" s="173"/>
      <c r="C78" s="210"/>
      <c r="D78" s="210"/>
      <c r="E78" s="182">
        <v>0.245</v>
      </c>
      <c r="F78" s="183">
        <v>0.21199999999999999</v>
      </c>
      <c r="G78" s="183">
        <v>0.17100000000000001</v>
      </c>
      <c r="H78" s="183">
        <v>0.60399999999999998</v>
      </c>
      <c r="I78" s="190"/>
      <c r="J78" s="182">
        <v>0.215</v>
      </c>
      <c r="K78" s="183">
        <v>0.218</v>
      </c>
      <c r="L78" s="183">
        <v>0.19900000000000001</v>
      </c>
      <c r="M78" s="183">
        <v>0.22800000000000001</v>
      </c>
      <c r="N78" s="190"/>
      <c r="O78" s="182">
        <v>0.218</v>
      </c>
      <c r="P78" s="183">
        <v>0.22800000000000001</v>
      </c>
      <c r="Q78" s="183">
        <v>6.3E-2</v>
      </c>
      <c r="R78" s="183">
        <v>0.24</v>
      </c>
      <c r="S78" s="190"/>
      <c r="T78" s="182">
        <v>0.20200000000000001</v>
      </c>
      <c r="U78" s="183">
        <v>0.22600000000000001</v>
      </c>
      <c r="V78" s="183">
        <v>-7.9000000000000001E-2</v>
      </c>
      <c r="W78" s="183">
        <v>0.23799999999999999</v>
      </c>
      <c r="X78" s="129"/>
    </row>
    <row r="79" spans="1:24" ht="15" thickBot="1" x14ac:dyDescent="0.35">
      <c r="A79" s="155"/>
      <c r="B79" s="155"/>
      <c r="C79" s="139"/>
      <c r="D79" s="139"/>
      <c r="E79" s="184">
        <v>0</v>
      </c>
      <c r="F79" s="184">
        <v>0</v>
      </c>
      <c r="G79" s="184">
        <v>0</v>
      </c>
      <c r="H79" s="184">
        <v>0</v>
      </c>
      <c r="I79" s="190"/>
      <c r="J79" s="184">
        <v>0</v>
      </c>
      <c r="K79" s="184">
        <v>0</v>
      </c>
      <c r="L79" s="184">
        <v>0</v>
      </c>
      <c r="M79" s="184">
        <v>0</v>
      </c>
      <c r="N79" s="190"/>
      <c r="O79" s="184">
        <v>0</v>
      </c>
      <c r="P79" s="184">
        <v>0</v>
      </c>
      <c r="Q79" s="184">
        <v>0</v>
      </c>
      <c r="R79" s="184">
        <v>0</v>
      </c>
      <c r="S79" s="190"/>
      <c r="T79" s="184">
        <v>0</v>
      </c>
      <c r="U79" s="184">
        <v>0</v>
      </c>
      <c r="V79" s="184">
        <v>0</v>
      </c>
      <c r="W79" s="184">
        <v>0</v>
      </c>
      <c r="X79" s="129"/>
    </row>
    <row r="80" spans="1:24" ht="24.6" thickBot="1" x14ac:dyDescent="0.35">
      <c r="A80" s="169" t="s">
        <v>85</v>
      </c>
      <c r="B80" s="178"/>
      <c r="C80" s="210"/>
      <c r="D80" s="210"/>
      <c r="E80" s="180">
        <v>74000000</v>
      </c>
      <c r="F80" s="181">
        <v>70000000</v>
      </c>
      <c r="G80" s="181">
        <v>19000000</v>
      </c>
      <c r="H80" s="181">
        <v>147000000</v>
      </c>
      <c r="I80" s="190"/>
      <c r="J80" s="180">
        <v>318000000</v>
      </c>
      <c r="K80" s="181">
        <v>327000000</v>
      </c>
      <c r="L80" s="181">
        <v>245000000</v>
      </c>
      <c r="M80" s="181">
        <v>381000000</v>
      </c>
      <c r="N80" s="190"/>
      <c r="O80" s="180">
        <v>250000000</v>
      </c>
      <c r="P80" s="181">
        <v>244000000</v>
      </c>
      <c r="Q80" s="181">
        <v>193000000</v>
      </c>
      <c r="R80" s="181">
        <v>314000000</v>
      </c>
      <c r="S80" s="190"/>
      <c r="T80" s="180">
        <v>294000000</v>
      </c>
      <c r="U80" s="181">
        <v>304000000</v>
      </c>
      <c r="V80" s="181">
        <v>187000000</v>
      </c>
      <c r="W80" s="181">
        <v>440000000</v>
      </c>
      <c r="X80" s="129"/>
    </row>
    <row r="81" spans="1:24" ht="15" thickBot="1" x14ac:dyDescent="0.35">
      <c r="A81" s="155"/>
      <c r="B81" s="155"/>
      <c r="C81" s="139"/>
      <c r="D81" s="139"/>
      <c r="E81" s="184">
        <v>0</v>
      </c>
      <c r="F81" s="184">
        <v>0</v>
      </c>
      <c r="G81" s="184">
        <v>0</v>
      </c>
      <c r="H81" s="184">
        <v>0</v>
      </c>
      <c r="I81" s="190"/>
      <c r="J81" s="184">
        <v>0</v>
      </c>
      <c r="K81" s="184">
        <v>0</v>
      </c>
      <c r="L81" s="184">
        <v>0</v>
      </c>
      <c r="M81" s="184">
        <v>0</v>
      </c>
      <c r="N81" s="190"/>
      <c r="O81" s="184">
        <v>0</v>
      </c>
      <c r="P81" s="184">
        <v>0</v>
      </c>
      <c r="Q81" s="184">
        <v>0</v>
      </c>
      <c r="R81" s="184">
        <v>0</v>
      </c>
      <c r="S81" s="190"/>
      <c r="T81" s="184">
        <v>0</v>
      </c>
      <c r="U81" s="184">
        <v>0</v>
      </c>
      <c r="V81" s="184">
        <v>0</v>
      </c>
      <c r="W81" s="184">
        <v>0</v>
      </c>
      <c r="X81" s="190"/>
    </row>
    <row r="82" spans="1:24" ht="15" thickBot="1" x14ac:dyDescent="0.35">
      <c r="A82" s="157" t="s">
        <v>86</v>
      </c>
      <c r="B82" s="178"/>
      <c r="C82" s="210"/>
      <c r="D82" s="210"/>
      <c r="E82" s="180">
        <v>-2694000000</v>
      </c>
      <c r="F82" s="181">
        <v>-2645000000</v>
      </c>
      <c r="G82" s="181">
        <v>-2985000000</v>
      </c>
      <c r="H82" s="181">
        <v>-2524000000</v>
      </c>
      <c r="I82" s="190"/>
      <c r="J82" s="180">
        <v>-2807000000</v>
      </c>
      <c r="K82" s="181">
        <v>-2824000000</v>
      </c>
      <c r="L82" s="181">
        <v>-2982000000</v>
      </c>
      <c r="M82" s="181">
        <v>-2584000000</v>
      </c>
      <c r="N82" s="190"/>
      <c r="O82" s="180">
        <v>-3050000000</v>
      </c>
      <c r="P82" s="181">
        <v>-3075000000</v>
      </c>
      <c r="Q82" s="181">
        <v>-3376000000</v>
      </c>
      <c r="R82" s="181">
        <v>-2747000000</v>
      </c>
      <c r="S82" s="190"/>
      <c r="T82" s="180">
        <v>-3182000000</v>
      </c>
      <c r="U82" s="181">
        <v>-3190000000</v>
      </c>
      <c r="V82" s="181">
        <v>-3655000000</v>
      </c>
      <c r="W82" s="181">
        <v>-2825000000</v>
      </c>
      <c r="X82" s="129"/>
    </row>
    <row r="83" spans="1:24" ht="15" thickBot="1" x14ac:dyDescent="0.35">
      <c r="A83" s="155"/>
      <c r="B83" s="155"/>
      <c r="C83" s="139"/>
      <c r="D83" s="139"/>
      <c r="E83" s="184">
        <v>0</v>
      </c>
      <c r="F83" s="184">
        <v>0</v>
      </c>
      <c r="G83" s="184">
        <v>0</v>
      </c>
      <c r="H83" s="184">
        <v>0</v>
      </c>
      <c r="I83" s="190"/>
      <c r="J83" s="184">
        <v>0</v>
      </c>
      <c r="K83" s="184">
        <v>0</v>
      </c>
      <c r="L83" s="184">
        <v>0</v>
      </c>
      <c r="M83" s="184">
        <v>0</v>
      </c>
      <c r="N83" s="190"/>
      <c r="O83" s="184">
        <v>0</v>
      </c>
      <c r="P83" s="184">
        <v>0</v>
      </c>
      <c r="Q83" s="184">
        <v>0</v>
      </c>
      <c r="R83" s="184">
        <v>0</v>
      </c>
      <c r="S83" s="190"/>
      <c r="T83" s="184">
        <v>0</v>
      </c>
      <c r="U83" s="184">
        <v>0</v>
      </c>
      <c r="V83" s="184">
        <v>0</v>
      </c>
      <c r="W83" s="184">
        <v>0</v>
      </c>
      <c r="X83" s="129"/>
    </row>
    <row r="84" spans="1:24" ht="15" thickBot="1" x14ac:dyDescent="0.35">
      <c r="A84" s="157" t="s">
        <v>87</v>
      </c>
      <c r="B84" s="178"/>
      <c r="C84" s="210"/>
      <c r="D84" s="210"/>
      <c r="E84" s="185">
        <v>0.64</v>
      </c>
      <c r="F84" s="186">
        <v>0.7</v>
      </c>
      <c r="G84" s="186">
        <v>0.5</v>
      </c>
      <c r="H84" s="186">
        <v>0.7</v>
      </c>
      <c r="I84" s="199"/>
      <c r="J84" s="185">
        <v>1.2</v>
      </c>
      <c r="K84" s="186">
        <v>1.2</v>
      </c>
      <c r="L84" s="186">
        <v>1.2</v>
      </c>
      <c r="M84" s="186">
        <v>1.2</v>
      </c>
      <c r="N84" s="190"/>
      <c r="O84" s="185">
        <v>1.2</v>
      </c>
      <c r="P84" s="186">
        <v>1.2</v>
      </c>
      <c r="Q84" s="186">
        <v>1.2</v>
      </c>
      <c r="R84" s="186">
        <v>1.2</v>
      </c>
      <c r="S84" s="199"/>
      <c r="T84" s="185">
        <v>1.2</v>
      </c>
      <c r="U84" s="186">
        <v>1.2</v>
      </c>
      <c r="V84" s="186">
        <v>1.2</v>
      </c>
      <c r="W84" s="186">
        <v>1.25</v>
      </c>
      <c r="X84" s="129"/>
    </row>
    <row r="85" spans="1:24" ht="14.4" x14ac:dyDescent="0.3">
      <c r="A85"/>
      <c r="B85" s="138"/>
      <c r="C85" s="138"/>
      <c r="D85" s="138"/>
      <c r="E85" s="204"/>
      <c r="F85" s="204"/>
      <c r="G85" s="204"/>
      <c r="H85" s="204"/>
      <c r="I85" s="205"/>
      <c r="J85" s="204"/>
      <c r="K85" s="204"/>
      <c r="L85" s="204"/>
      <c r="M85" s="204"/>
      <c r="N85" s="205"/>
      <c r="O85" s="204"/>
      <c r="P85" s="204"/>
      <c r="Q85" s="204"/>
      <c r="R85" s="204"/>
      <c r="S85" s="205"/>
      <c r="T85" s="204"/>
      <c r="U85" s="204"/>
      <c r="V85" s="204"/>
      <c r="W85" s="204"/>
      <c r="X85" s="129"/>
    </row>
    <row r="86" spans="1:24" ht="30" customHeight="1" x14ac:dyDescent="0.3">
      <c r="A86" s="149" t="s">
        <v>88</v>
      </c>
      <c r="B86" s="172"/>
      <c r="C86" s="172"/>
      <c r="D86" s="172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3"/>
    </row>
    <row r="87" spans="1:24" ht="15" thickBot="1" x14ac:dyDescent="0.35">
      <c r="A87" s="156" t="s">
        <v>89</v>
      </c>
      <c r="B87" s="155"/>
      <c r="C87" s="139"/>
      <c r="D87" s="139"/>
      <c r="E87" s="206"/>
      <c r="F87" s="206"/>
      <c r="G87" s="206"/>
      <c r="H87" s="206"/>
      <c r="I87" s="207"/>
      <c r="J87" s="206"/>
      <c r="K87" s="206"/>
      <c r="L87" s="206"/>
      <c r="M87" s="206"/>
      <c r="N87" s="207"/>
      <c r="O87" s="206"/>
      <c r="P87" s="206"/>
      <c r="Q87" s="206"/>
      <c r="R87" s="206"/>
      <c r="S87" s="207"/>
      <c r="T87" s="206"/>
      <c r="U87" s="206"/>
      <c r="V87" s="206"/>
      <c r="W87" s="206"/>
      <c r="X87" s="129"/>
    </row>
    <row r="88" spans="1:24" ht="14.4" x14ac:dyDescent="0.3">
      <c r="A88" s="153" t="s">
        <v>90</v>
      </c>
      <c r="B88" s="174"/>
      <c r="C88" s="210"/>
      <c r="D88" s="210"/>
      <c r="E88" s="187">
        <v>16</v>
      </c>
      <c r="F88" s="188">
        <v>15</v>
      </c>
      <c r="G88" s="188">
        <v>11</v>
      </c>
      <c r="H88" s="188">
        <v>22</v>
      </c>
      <c r="I88" s="190"/>
      <c r="J88" s="187">
        <v>66</v>
      </c>
      <c r="K88" s="188">
        <v>62</v>
      </c>
      <c r="L88" s="188">
        <v>50</v>
      </c>
      <c r="M88" s="188">
        <v>85</v>
      </c>
      <c r="N88" s="190"/>
      <c r="O88" s="187">
        <v>51</v>
      </c>
      <c r="P88" s="188">
        <v>50</v>
      </c>
      <c r="Q88" s="188">
        <v>20</v>
      </c>
      <c r="R88" s="188">
        <v>80</v>
      </c>
      <c r="S88" s="190"/>
      <c r="T88" s="187">
        <v>47</v>
      </c>
      <c r="U88" s="188">
        <v>42</v>
      </c>
      <c r="V88" s="188">
        <v>20</v>
      </c>
      <c r="W88" s="188">
        <v>80</v>
      </c>
      <c r="X88" s="129"/>
    </row>
    <row r="89" spans="1:24" ht="14.4" x14ac:dyDescent="0.3">
      <c r="A89" s="153" t="s">
        <v>91</v>
      </c>
      <c r="B89" s="174"/>
      <c r="C89" s="210"/>
      <c r="D89" s="210"/>
      <c r="E89" s="187">
        <v>-17</v>
      </c>
      <c r="F89" s="188">
        <v>-17</v>
      </c>
      <c r="G89" s="188">
        <v>-24</v>
      </c>
      <c r="H89" s="188">
        <v>-13</v>
      </c>
      <c r="I89" s="190"/>
      <c r="J89" s="187">
        <v>-75</v>
      </c>
      <c r="K89" s="188">
        <v>-79</v>
      </c>
      <c r="L89" s="188">
        <v>-91</v>
      </c>
      <c r="M89" s="188">
        <v>-50</v>
      </c>
      <c r="N89" s="190"/>
      <c r="O89" s="187">
        <v>-61</v>
      </c>
      <c r="P89" s="188">
        <v>-60</v>
      </c>
      <c r="Q89" s="188">
        <v>-80</v>
      </c>
      <c r="R89" s="188">
        <v>-40</v>
      </c>
      <c r="S89" s="190"/>
      <c r="T89" s="187">
        <v>-54</v>
      </c>
      <c r="U89" s="188">
        <v>-58</v>
      </c>
      <c r="V89" s="188">
        <v>-75</v>
      </c>
      <c r="W89" s="188">
        <v>-27</v>
      </c>
      <c r="X89" s="129"/>
    </row>
    <row r="90" spans="1:24" ht="15" thickBot="1" x14ac:dyDescent="0.35">
      <c r="A90" s="153" t="s">
        <v>92</v>
      </c>
      <c r="B90" s="174"/>
      <c r="C90" s="210"/>
      <c r="D90" s="210"/>
      <c r="E90" s="187">
        <v>-8</v>
      </c>
      <c r="F90" s="188">
        <v>-5</v>
      </c>
      <c r="G90" s="188">
        <v>-29</v>
      </c>
      <c r="H90" s="188">
        <v>0</v>
      </c>
      <c r="I90" s="190"/>
      <c r="J90" s="187">
        <v>-28</v>
      </c>
      <c r="K90" s="188">
        <v>-27</v>
      </c>
      <c r="L90" s="188">
        <v>-65</v>
      </c>
      <c r="M90" s="188">
        <v>-5</v>
      </c>
      <c r="N90" s="190"/>
      <c r="O90" s="187">
        <v>-16</v>
      </c>
      <c r="P90" s="188">
        <v>-15</v>
      </c>
      <c r="Q90" s="188">
        <v>-30</v>
      </c>
      <c r="R90" s="188">
        <v>-2</v>
      </c>
      <c r="S90" s="190"/>
      <c r="T90" s="187">
        <v>-15</v>
      </c>
      <c r="U90" s="188">
        <v>-10</v>
      </c>
      <c r="V90" s="188">
        <v>-44</v>
      </c>
      <c r="W90" s="188">
        <v>0</v>
      </c>
      <c r="X90" s="129"/>
    </row>
    <row r="91" spans="1:24" ht="15" thickBot="1" x14ac:dyDescent="0.35">
      <c r="A91" s="170"/>
      <c r="B91" s="173"/>
      <c r="C91" s="210"/>
      <c r="D91" s="210"/>
      <c r="E91" s="184">
        <v>0</v>
      </c>
      <c r="F91" s="184">
        <v>0</v>
      </c>
      <c r="G91" s="184">
        <v>0</v>
      </c>
      <c r="H91" s="184">
        <v>0</v>
      </c>
      <c r="I91" s="190"/>
      <c r="J91" s="184">
        <v>0</v>
      </c>
      <c r="K91" s="184">
        <v>0</v>
      </c>
      <c r="L91" s="184">
        <v>0</v>
      </c>
      <c r="M91" s="184">
        <v>0</v>
      </c>
      <c r="N91" s="190"/>
      <c r="O91" s="184">
        <v>0</v>
      </c>
      <c r="P91" s="184">
        <v>0</v>
      </c>
      <c r="Q91" s="184">
        <v>0</v>
      </c>
      <c r="R91" s="184">
        <v>0</v>
      </c>
      <c r="S91" s="190"/>
      <c r="T91" s="184">
        <v>0</v>
      </c>
      <c r="U91" s="184">
        <v>0</v>
      </c>
      <c r="V91" s="184">
        <v>0</v>
      </c>
      <c r="W91" s="184">
        <v>0</v>
      </c>
      <c r="X91" s="129"/>
    </row>
    <row r="92" spans="1:24" ht="14.4" x14ac:dyDescent="0.3">
      <c r="A92" s="170" t="s">
        <v>38</v>
      </c>
      <c r="B92" s="173"/>
      <c r="C92" s="210"/>
      <c r="D92" s="210"/>
      <c r="E92" s="187">
        <v>-28</v>
      </c>
      <c r="F92" s="188">
        <v>-28</v>
      </c>
      <c r="G92" s="188">
        <v>-40</v>
      </c>
      <c r="H92" s="188">
        <v>-15</v>
      </c>
      <c r="I92" s="190"/>
      <c r="J92" s="187">
        <v>-141</v>
      </c>
      <c r="K92" s="188">
        <v>-154</v>
      </c>
      <c r="L92" s="188">
        <v>-173</v>
      </c>
      <c r="M92" s="188">
        <v>-110</v>
      </c>
      <c r="N92" s="190"/>
      <c r="O92" s="187">
        <v>-109</v>
      </c>
      <c r="P92" s="188">
        <v>-105</v>
      </c>
      <c r="Q92" s="188">
        <v>-133</v>
      </c>
      <c r="R92" s="188">
        <v>-80</v>
      </c>
      <c r="S92" s="190"/>
      <c r="T92" s="187">
        <v>-99</v>
      </c>
      <c r="U92" s="188">
        <v>-100</v>
      </c>
      <c r="V92" s="188">
        <v>-121</v>
      </c>
      <c r="W92" s="188">
        <v>-80</v>
      </c>
      <c r="X92" s="129"/>
    </row>
    <row r="93" spans="1:24" ht="14.4" x14ac:dyDescent="0.3">
      <c r="A93" s="153" t="s">
        <v>39</v>
      </c>
      <c r="B93" s="174"/>
      <c r="C93" s="210"/>
      <c r="D93" s="210"/>
      <c r="E93" s="187">
        <v>11</v>
      </c>
      <c r="F93" s="188">
        <v>10</v>
      </c>
      <c r="G93" s="188">
        <v>8</v>
      </c>
      <c r="H93" s="188">
        <v>17</v>
      </c>
      <c r="I93" s="190"/>
      <c r="J93" s="187">
        <v>44</v>
      </c>
      <c r="K93" s="188">
        <v>41</v>
      </c>
      <c r="L93" s="188">
        <v>33</v>
      </c>
      <c r="M93" s="188">
        <v>67</v>
      </c>
      <c r="N93" s="190"/>
      <c r="O93" s="187">
        <v>39</v>
      </c>
      <c r="P93" s="188">
        <v>33</v>
      </c>
      <c r="Q93" s="188">
        <v>30</v>
      </c>
      <c r="R93" s="188">
        <v>54</v>
      </c>
      <c r="S93" s="190"/>
      <c r="T93" s="187">
        <v>33</v>
      </c>
      <c r="U93" s="188">
        <v>31</v>
      </c>
      <c r="V93" s="188">
        <v>10</v>
      </c>
      <c r="W93" s="188">
        <v>62</v>
      </c>
      <c r="X93" s="129"/>
    </row>
    <row r="94" spans="1:24" ht="14.4" x14ac:dyDescent="0.3">
      <c r="A94" s="153" t="s">
        <v>93</v>
      </c>
      <c r="B94" s="174"/>
      <c r="C94" s="210"/>
      <c r="D94" s="210"/>
      <c r="E94" s="187">
        <v>7</v>
      </c>
      <c r="F94" s="188">
        <v>8</v>
      </c>
      <c r="G94" s="188">
        <v>3</v>
      </c>
      <c r="H94" s="188">
        <v>10</v>
      </c>
      <c r="I94" s="190"/>
      <c r="J94" s="187">
        <v>29</v>
      </c>
      <c r="K94" s="188">
        <v>27</v>
      </c>
      <c r="L94" s="188">
        <v>20</v>
      </c>
      <c r="M94" s="188">
        <v>40</v>
      </c>
      <c r="N94" s="190"/>
      <c r="O94" s="187">
        <v>19</v>
      </c>
      <c r="P94" s="188">
        <v>20</v>
      </c>
      <c r="Q94" s="188">
        <v>10</v>
      </c>
      <c r="R94" s="188">
        <v>27</v>
      </c>
      <c r="S94" s="190"/>
      <c r="T94" s="187">
        <v>17</v>
      </c>
      <c r="U94" s="188">
        <v>20</v>
      </c>
      <c r="V94" s="188">
        <v>10</v>
      </c>
      <c r="W94" s="188">
        <v>20</v>
      </c>
      <c r="X94" s="129"/>
    </row>
    <row r="95" spans="1:24" ht="14.4" x14ac:dyDescent="0.3">
      <c r="A95" s="160" t="s">
        <v>94</v>
      </c>
      <c r="B95" s="176"/>
      <c r="C95" s="210"/>
      <c r="D95" s="210"/>
      <c r="E95" s="187">
        <v>16</v>
      </c>
      <c r="F95" s="188">
        <v>16</v>
      </c>
      <c r="G95" s="188">
        <v>8</v>
      </c>
      <c r="H95" s="188">
        <v>25</v>
      </c>
      <c r="I95" s="190"/>
      <c r="J95" s="187">
        <v>65</v>
      </c>
      <c r="K95" s="188">
        <v>55</v>
      </c>
      <c r="L95" s="188">
        <v>40</v>
      </c>
      <c r="M95" s="188">
        <v>96</v>
      </c>
      <c r="N95" s="190"/>
      <c r="O95" s="187">
        <v>38</v>
      </c>
      <c r="P95" s="188">
        <v>33</v>
      </c>
      <c r="Q95" s="188">
        <v>29</v>
      </c>
      <c r="R95" s="188">
        <v>60</v>
      </c>
      <c r="S95" s="190"/>
      <c r="T95" s="187">
        <v>28</v>
      </c>
      <c r="U95" s="188">
        <v>25</v>
      </c>
      <c r="V95" s="188">
        <v>20</v>
      </c>
      <c r="W95" s="188">
        <v>45</v>
      </c>
      <c r="X95" s="129"/>
    </row>
    <row r="96" spans="1:24" ht="15" thickBot="1" x14ac:dyDescent="0.35">
      <c r="A96" s="153" t="s">
        <v>95</v>
      </c>
      <c r="B96" s="176"/>
      <c r="C96" s="210"/>
      <c r="D96" s="210"/>
      <c r="E96" s="187">
        <v>-14</v>
      </c>
      <c r="F96" s="188">
        <v>-15</v>
      </c>
      <c r="G96" s="188">
        <v>-20</v>
      </c>
      <c r="H96" s="188">
        <v>-8</v>
      </c>
      <c r="I96" s="190"/>
      <c r="J96" s="187">
        <v>-60</v>
      </c>
      <c r="K96" s="188">
        <v>-60</v>
      </c>
      <c r="L96" s="188">
        <v>-81</v>
      </c>
      <c r="M96" s="188">
        <v>-35</v>
      </c>
      <c r="N96" s="190"/>
      <c r="O96" s="187">
        <v>-41</v>
      </c>
      <c r="P96" s="188">
        <v>-50</v>
      </c>
      <c r="Q96" s="188">
        <v>-60</v>
      </c>
      <c r="R96" s="188">
        <v>-3</v>
      </c>
      <c r="S96" s="190"/>
      <c r="T96" s="187">
        <v>-32</v>
      </c>
      <c r="U96" s="188">
        <v>-40</v>
      </c>
      <c r="V96" s="188">
        <v>-45</v>
      </c>
      <c r="W96" s="188">
        <v>-4</v>
      </c>
      <c r="X96" s="129"/>
    </row>
    <row r="97" spans="1:24" ht="14.4" x14ac:dyDescent="0.3">
      <c r="A97" s="171"/>
      <c r="B97" s="179"/>
      <c r="C97" s="210"/>
      <c r="D97" s="210"/>
      <c r="E97" s="184">
        <v>0</v>
      </c>
      <c r="F97" s="184">
        <v>0</v>
      </c>
      <c r="G97" s="184">
        <v>0</v>
      </c>
      <c r="H97" s="184">
        <v>0</v>
      </c>
      <c r="I97" s="190"/>
      <c r="J97" s="184">
        <v>0</v>
      </c>
      <c r="K97" s="184">
        <v>0</v>
      </c>
      <c r="L97" s="184">
        <v>0</v>
      </c>
      <c r="M97" s="184">
        <v>0</v>
      </c>
      <c r="N97" s="190"/>
      <c r="O97" s="184">
        <v>0</v>
      </c>
      <c r="P97" s="184">
        <v>0</v>
      </c>
      <c r="Q97" s="184">
        <v>0</v>
      </c>
      <c r="R97" s="184">
        <v>0</v>
      </c>
      <c r="S97" s="190"/>
      <c r="T97" s="184">
        <v>0</v>
      </c>
      <c r="U97" s="184">
        <v>0</v>
      </c>
      <c r="V97" s="184">
        <v>0</v>
      </c>
      <c r="W97" s="184">
        <v>0</v>
      </c>
      <c r="X97" s="129"/>
    </row>
    <row r="98" spans="1:24" ht="15" thickBot="1" x14ac:dyDescent="0.35">
      <c r="A98" s="150" t="s">
        <v>96</v>
      </c>
      <c r="B98" s="168"/>
      <c r="C98" s="210"/>
      <c r="D98" s="210"/>
      <c r="E98" s="184">
        <v>0</v>
      </c>
      <c r="F98" s="184">
        <v>0</v>
      </c>
      <c r="G98" s="184">
        <v>0</v>
      </c>
      <c r="H98" s="184">
        <v>0</v>
      </c>
      <c r="I98" s="190"/>
      <c r="J98" s="184">
        <v>0</v>
      </c>
      <c r="K98" s="184">
        <v>0</v>
      </c>
      <c r="L98" s="184">
        <v>0</v>
      </c>
      <c r="M98" s="184">
        <v>0</v>
      </c>
      <c r="N98" s="190"/>
      <c r="O98" s="184">
        <v>0</v>
      </c>
      <c r="P98" s="184">
        <v>0</v>
      </c>
      <c r="Q98" s="184">
        <v>0</v>
      </c>
      <c r="R98" s="184">
        <v>0</v>
      </c>
      <c r="S98" s="190"/>
      <c r="T98" s="184">
        <v>0</v>
      </c>
      <c r="U98" s="184">
        <v>0</v>
      </c>
      <c r="V98" s="184">
        <v>0</v>
      </c>
      <c r="W98" s="184">
        <v>0</v>
      </c>
      <c r="X98" s="129"/>
    </row>
    <row r="99" spans="1:24" ht="14.4" x14ac:dyDescent="0.3">
      <c r="A99" s="170" t="s">
        <v>38</v>
      </c>
      <c r="B99" s="176"/>
      <c r="C99" s="210"/>
      <c r="D99" s="210"/>
      <c r="E99" s="187">
        <v>-10</v>
      </c>
      <c r="F99" s="188">
        <v>-10</v>
      </c>
      <c r="G99" s="188">
        <v>-11</v>
      </c>
      <c r="H99" s="188">
        <v>-7</v>
      </c>
      <c r="I99" s="190"/>
      <c r="J99" s="187">
        <v>-41</v>
      </c>
      <c r="K99" s="188">
        <v>-43</v>
      </c>
      <c r="L99" s="188">
        <v>-46</v>
      </c>
      <c r="M99" s="188">
        <v>-36</v>
      </c>
      <c r="N99" s="190"/>
      <c r="O99" s="187">
        <v>-38</v>
      </c>
      <c r="P99" s="188">
        <v>-40</v>
      </c>
      <c r="Q99" s="188">
        <v>-42</v>
      </c>
      <c r="R99" s="188">
        <v>-31</v>
      </c>
      <c r="S99" s="190"/>
      <c r="T99" s="187">
        <v>-37</v>
      </c>
      <c r="U99" s="188">
        <v>-39</v>
      </c>
      <c r="V99" s="188">
        <v>-42</v>
      </c>
      <c r="W99" s="188">
        <v>-30</v>
      </c>
      <c r="X99" s="129"/>
    </row>
    <row r="100" spans="1:24" ht="14.4" x14ac:dyDescent="0.3">
      <c r="A100" s="153" t="s">
        <v>43</v>
      </c>
      <c r="B100" s="174"/>
      <c r="C100" s="210"/>
      <c r="D100" s="210"/>
      <c r="E100" s="187">
        <v>0</v>
      </c>
      <c r="F100" s="188">
        <v>0</v>
      </c>
      <c r="G100" s="188">
        <v>-2</v>
      </c>
      <c r="H100" s="188">
        <v>0</v>
      </c>
      <c r="I100" s="190"/>
      <c r="J100" s="187">
        <v>0</v>
      </c>
      <c r="K100" s="188">
        <v>0</v>
      </c>
      <c r="L100" s="188">
        <v>-5</v>
      </c>
      <c r="M100" s="188">
        <v>2</v>
      </c>
      <c r="N100" s="190"/>
      <c r="O100" s="187">
        <v>-1</v>
      </c>
      <c r="P100" s="188">
        <v>0</v>
      </c>
      <c r="Q100" s="188">
        <v>-8</v>
      </c>
      <c r="R100" s="188">
        <v>1</v>
      </c>
      <c r="S100" s="190"/>
      <c r="T100" s="187">
        <v>-1</v>
      </c>
      <c r="U100" s="188">
        <v>0</v>
      </c>
      <c r="V100" s="188">
        <v>-8</v>
      </c>
      <c r="W100" s="188">
        <v>1</v>
      </c>
      <c r="X100" s="129"/>
    </row>
    <row r="101" spans="1:24" ht="14.4" x14ac:dyDescent="0.3">
      <c r="A101" s="153" t="s">
        <v>97</v>
      </c>
      <c r="B101" s="174"/>
      <c r="C101" s="210"/>
      <c r="D101" s="210"/>
      <c r="E101" s="187">
        <v>4</v>
      </c>
      <c r="F101" s="188">
        <v>5</v>
      </c>
      <c r="G101" s="188">
        <v>-3</v>
      </c>
      <c r="H101" s="188">
        <v>7</v>
      </c>
      <c r="I101" s="190"/>
      <c r="J101" s="187">
        <v>16</v>
      </c>
      <c r="K101" s="188">
        <v>17</v>
      </c>
      <c r="L101" s="188">
        <v>-4</v>
      </c>
      <c r="M101" s="188">
        <v>27</v>
      </c>
      <c r="N101" s="190"/>
      <c r="O101" s="187">
        <v>10</v>
      </c>
      <c r="P101" s="188">
        <v>18</v>
      </c>
      <c r="Q101" s="188">
        <v>-10</v>
      </c>
      <c r="R101" s="188">
        <v>25</v>
      </c>
      <c r="S101" s="190"/>
      <c r="T101" s="187">
        <v>9</v>
      </c>
      <c r="U101" s="188">
        <v>15</v>
      </c>
      <c r="V101" s="188">
        <v>-10</v>
      </c>
      <c r="W101" s="188">
        <v>25</v>
      </c>
      <c r="X101" s="129"/>
    </row>
    <row r="102" spans="1:24" x14ac:dyDescent="0.25">
      <c r="E102" s="202"/>
      <c r="F102" s="202"/>
      <c r="G102" s="202"/>
      <c r="H102" s="202"/>
      <c r="I102" s="190"/>
      <c r="J102" s="202"/>
      <c r="K102" s="202"/>
      <c r="L102" s="202"/>
      <c r="M102" s="202"/>
      <c r="N102" s="190"/>
      <c r="O102" s="202"/>
      <c r="P102" s="202"/>
      <c r="Q102" s="202"/>
      <c r="R102" s="202"/>
      <c r="S102" s="190"/>
      <c r="T102" s="202"/>
      <c r="U102" s="202"/>
      <c r="V102" s="202"/>
      <c r="W102" s="202"/>
      <c r="X102" s="129"/>
    </row>
    <row r="103" spans="1:24" x14ac:dyDescent="0.25">
      <c r="E103" s="202"/>
      <c r="F103" s="202"/>
      <c r="G103" s="202"/>
      <c r="H103" s="202"/>
      <c r="I103" s="190"/>
      <c r="J103" s="202"/>
      <c r="K103" s="202"/>
      <c r="L103" s="202"/>
      <c r="M103" s="202"/>
      <c r="N103" s="190"/>
      <c r="O103" s="202"/>
      <c r="P103" s="202"/>
      <c r="Q103" s="202"/>
      <c r="R103" s="202"/>
      <c r="S103" s="190"/>
      <c r="T103" s="202"/>
      <c r="U103" s="202"/>
      <c r="V103" s="202"/>
      <c r="W103" s="202"/>
      <c r="X103" s="129"/>
    </row>
    <row r="104" spans="1:24" x14ac:dyDescent="0.25">
      <c r="E104" s="202"/>
      <c r="F104" s="202"/>
      <c r="G104" s="202"/>
      <c r="H104" s="202"/>
      <c r="I104" s="190"/>
      <c r="J104" s="202"/>
      <c r="K104" s="202"/>
      <c r="L104" s="202"/>
      <c r="M104" s="202"/>
      <c r="N104" s="190"/>
      <c r="O104" s="202"/>
      <c r="P104" s="202"/>
      <c r="Q104" s="202"/>
      <c r="R104" s="202"/>
      <c r="S104" s="190"/>
      <c r="T104" s="202"/>
      <c r="U104" s="202"/>
      <c r="V104" s="202"/>
      <c r="W104" s="202"/>
      <c r="X104" s="129"/>
    </row>
    <row r="105" spans="1:24" x14ac:dyDescent="0.25">
      <c r="E105" s="202"/>
      <c r="F105" s="202"/>
      <c r="G105" s="202"/>
      <c r="H105" s="202"/>
      <c r="I105" s="190"/>
      <c r="J105" s="202"/>
      <c r="K105" s="202"/>
      <c r="L105" s="202"/>
      <c r="M105" s="202"/>
      <c r="N105" s="190"/>
      <c r="O105" s="202"/>
      <c r="P105" s="202"/>
      <c r="Q105" s="202"/>
      <c r="R105" s="202"/>
      <c r="S105" s="190"/>
      <c r="T105" s="202"/>
      <c r="U105" s="202"/>
      <c r="V105" s="202"/>
      <c r="W105" s="202"/>
      <c r="X105" s="129"/>
    </row>
    <row r="106" spans="1:24" x14ac:dyDescent="0.25">
      <c r="E106" s="202"/>
      <c r="F106" s="202"/>
      <c r="G106" s="202"/>
      <c r="H106" s="202"/>
      <c r="I106" s="190"/>
      <c r="J106" s="202"/>
      <c r="K106" s="202"/>
      <c r="L106" s="202"/>
      <c r="M106" s="202"/>
      <c r="N106" s="190"/>
      <c r="O106" s="202"/>
      <c r="P106" s="202"/>
      <c r="Q106" s="202"/>
      <c r="R106" s="202"/>
      <c r="S106" s="190"/>
      <c r="T106" s="202"/>
      <c r="U106" s="202"/>
      <c r="V106" s="202"/>
      <c r="W106" s="202"/>
      <c r="X106" s="129"/>
    </row>
  </sheetData>
  <mergeCells count="4">
    <mergeCell ref="O1:R1"/>
    <mergeCell ref="J1:M1"/>
    <mergeCell ref="E1:H1"/>
    <mergeCell ref="T1:W1"/>
  </mergeCells>
  <pageMargins left="0.25" right="0.25" top="0.75" bottom="0.75" header="0.3" footer="0.3"/>
  <pageSetup paperSize="8" scale="54" orientation="landscape" r:id="rId1"/>
  <headerFooter>
    <oddFooter>&amp;C&amp;1#&amp;"Calibri"&amp;7&amp;K737373Sensitivity: Confidential - Not for you? Notify the sender and delete. See more on https://www.proximus.com/respect-confidentiality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0984-08AF-4397-AEE5-CB1FCD60921F}">
  <dimension ref="A2:I5"/>
  <sheetViews>
    <sheetView zoomScale="85" zoomScaleNormal="85" workbookViewId="0">
      <selection sqref="A1:XFD1048576"/>
    </sheetView>
  </sheetViews>
  <sheetFormatPr defaultColWidth="8.88671875" defaultRowHeight="14.4" x14ac:dyDescent="0.3"/>
  <cols>
    <col min="1" max="5" width="8.88671875" style="138"/>
    <col min="6" max="10" width="11.5546875" style="138" customWidth="1"/>
    <col min="11" max="16384" width="8.88671875" style="138"/>
  </cols>
  <sheetData>
    <row r="2" spans="1:9" ht="66" customHeight="1" x14ac:dyDescent="0.3">
      <c r="F2" s="127" t="s">
        <v>2</v>
      </c>
      <c r="G2" s="128" t="s">
        <v>3</v>
      </c>
      <c r="H2" s="128" t="s">
        <v>4</v>
      </c>
      <c r="I2" s="126" t="s">
        <v>5</v>
      </c>
    </row>
    <row r="3" spans="1:9" ht="25.95" customHeight="1" x14ac:dyDescent="0.3">
      <c r="F3" s="147"/>
      <c r="G3" s="148"/>
      <c r="H3" s="148"/>
      <c r="I3" s="45"/>
    </row>
    <row r="4" spans="1:9" x14ac:dyDescent="0.3">
      <c r="A4" s="79"/>
      <c r="B4" s="79"/>
      <c r="C4" s="131" t="s">
        <v>61</v>
      </c>
      <c r="D4" s="79"/>
      <c r="E4" s="79"/>
      <c r="F4" s="182">
        <v>4.0000000000000001E-3</v>
      </c>
      <c r="G4" s="183">
        <v>5.0000000000000001E-3</v>
      </c>
      <c r="H4" s="183">
        <v>-5.0000000000000001E-3</v>
      </c>
      <c r="I4" s="183">
        <v>0.01</v>
      </c>
    </row>
    <row r="5" spans="1:9" x14ac:dyDescent="0.3">
      <c r="A5" s="79"/>
      <c r="B5" s="79"/>
      <c r="C5" s="131" t="s">
        <v>60</v>
      </c>
      <c r="D5" s="79"/>
      <c r="E5" s="79"/>
      <c r="F5" s="182">
        <v>6.7000000000000004E-2</v>
      </c>
      <c r="G5" s="183">
        <v>6.5000000000000002E-2</v>
      </c>
      <c r="H5" s="183">
        <v>6.0999999999999999E-2</v>
      </c>
      <c r="I5" s="183">
        <v>7.4999999999999997E-2</v>
      </c>
    </row>
  </sheetData>
  <pageMargins left="0.7" right="0.7" top="0.75" bottom="0.75" header="0.3" footer="0.3"/>
  <pageSetup paperSize="9" orientation="portrait" r:id="rId1"/>
  <headerFooter>
    <oddFooter>&amp;C&amp;1#&amp;"Calibri"&amp;7&amp;K737373Sensitivity: Confidential - Not for you? Notify the sender and delete. See more on https://www.proximus.com/respect-confidentiality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1"/>
  <sheetViews>
    <sheetView showGridLines="0" zoomScale="70" zoomScaleNormal="70" workbookViewId="0"/>
  </sheetViews>
  <sheetFormatPr defaultColWidth="8.88671875" defaultRowHeight="13.8" outlineLevelRow="1" x14ac:dyDescent="0.25"/>
  <cols>
    <col min="1" max="1" width="8.109375" style="6" customWidth="1"/>
    <col min="2" max="2" width="8.88671875" style="6"/>
    <col min="3" max="3" width="41.5546875" style="6" customWidth="1"/>
    <col min="4" max="4" width="8.33203125" style="6" customWidth="1"/>
    <col min="5" max="5" width="3.33203125" style="6" customWidth="1"/>
    <col min="6" max="6" width="17.6640625" style="24" customWidth="1"/>
    <col min="7" max="9" width="11.5546875" style="24" hidden="1" customWidth="1"/>
    <col min="10" max="10" width="3.33203125" style="6" customWidth="1"/>
    <col min="11" max="11" width="17.6640625" style="24" customWidth="1"/>
    <col min="12" max="14" width="11.5546875" style="24" hidden="1" customWidth="1"/>
    <col min="15" max="15" width="3.33203125" style="6" customWidth="1"/>
    <col min="16" max="16" width="17.6640625" style="24" customWidth="1"/>
    <col min="17" max="19" width="11.5546875" style="24" hidden="1" customWidth="1"/>
    <col min="20" max="20" width="3.33203125" style="6" customWidth="1"/>
    <col min="21" max="21" width="17.6640625" style="24" customWidth="1"/>
    <col min="22" max="24" width="11.5546875" style="24" hidden="1" customWidth="1"/>
    <col min="25" max="16384" width="8.88671875" style="6"/>
  </cols>
  <sheetData>
    <row r="1" spans="1:24" s="36" customFormat="1" ht="22.8" outlineLevel="1" thickBot="1" x14ac:dyDescent="0.4">
      <c r="F1" s="216" t="s">
        <v>57</v>
      </c>
      <c r="G1" s="216"/>
      <c r="H1" s="216"/>
      <c r="I1" s="216"/>
      <c r="K1" s="216" t="s">
        <v>46</v>
      </c>
      <c r="L1" s="216"/>
      <c r="M1" s="216"/>
      <c r="N1" s="216"/>
      <c r="P1" s="216" t="s">
        <v>47</v>
      </c>
      <c r="Q1" s="216"/>
      <c r="R1" s="216"/>
      <c r="S1" s="216"/>
      <c r="U1" s="216" t="s">
        <v>56</v>
      </c>
      <c r="V1" s="216"/>
      <c r="W1" s="216"/>
      <c r="X1" s="216"/>
    </row>
    <row r="2" spans="1:24" s="1" customFormat="1" ht="15" hidden="1" customHeight="1" outlineLevel="1" x14ac:dyDescent="0.25">
      <c r="F2" s="2"/>
      <c r="G2" s="3"/>
      <c r="H2" s="2"/>
      <c r="I2" s="2"/>
      <c r="K2" s="2"/>
      <c r="L2" s="3"/>
      <c r="M2" s="2"/>
      <c r="N2" s="2"/>
      <c r="P2" s="2"/>
      <c r="Q2" s="3"/>
      <c r="R2" s="2"/>
      <c r="S2" s="2"/>
      <c r="U2" s="2"/>
      <c r="V2" s="3"/>
      <c r="W2" s="2"/>
      <c r="X2" s="2"/>
    </row>
    <row r="3" spans="1:24" s="1" customFormat="1" ht="15" hidden="1" customHeight="1" outlineLevel="1" x14ac:dyDescent="0.25">
      <c r="F3" s="2"/>
      <c r="G3" s="3"/>
      <c r="H3" s="2"/>
      <c r="I3" s="2"/>
      <c r="K3" s="2"/>
      <c r="L3" s="3"/>
      <c r="M3" s="2"/>
      <c r="N3" s="2"/>
      <c r="P3" s="2"/>
      <c r="Q3" s="3"/>
      <c r="R3" s="2"/>
      <c r="S3" s="2"/>
      <c r="U3" s="2"/>
      <c r="V3" s="3"/>
      <c r="W3" s="2"/>
      <c r="X3" s="2"/>
    </row>
    <row r="4" spans="1:24" s="1" customFormat="1" ht="11.25" hidden="1" customHeight="1" outlineLevel="1" x14ac:dyDescent="0.25">
      <c r="F4" s="2"/>
      <c r="G4" s="2"/>
      <c r="H4" s="2"/>
      <c r="I4" s="2"/>
      <c r="K4" s="2"/>
      <c r="L4" s="2"/>
      <c r="M4" s="2"/>
      <c r="N4" s="2"/>
      <c r="P4" s="2"/>
      <c r="Q4" s="2"/>
      <c r="R4" s="2"/>
      <c r="S4" s="2"/>
      <c r="U4" s="2"/>
      <c r="V4" s="2"/>
      <c r="W4" s="2"/>
      <c r="X4" s="2"/>
    </row>
    <row r="5" spans="1:24" s="1" customFormat="1" ht="11.25" hidden="1" customHeight="1" outlineLevel="1" x14ac:dyDescent="0.25">
      <c r="F5" s="2"/>
      <c r="G5" s="2"/>
      <c r="H5" s="2"/>
      <c r="I5" s="2"/>
      <c r="K5" s="2"/>
      <c r="L5" s="2"/>
      <c r="M5" s="2"/>
      <c r="N5" s="2"/>
      <c r="P5" s="2"/>
      <c r="Q5" s="2"/>
      <c r="R5" s="2"/>
      <c r="S5" s="2"/>
      <c r="U5" s="2"/>
      <c r="V5" s="2"/>
      <c r="W5" s="2"/>
      <c r="X5" s="2"/>
    </row>
    <row r="6" spans="1:24" s="1" customFormat="1" ht="14.4" hidden="1" customHeight="1" thickBot="1" x14ac:dyDescent="0.3">
      <c r="F6" s="2"/>
      <c r="G6" s="2" t="s">
        <v>0</v>
      </c>
      <c r="H6" s="2">
        <v>0</v>
      </c>
      <c r="I6" s="2"/>
      <c r="K6" s="2"/>
      <c r="L6" s="2"/>
      <c r="M6" s="2"/>
      <c r="N6" s="2"/>
      <c r="P6" s="2"/>
      <c r="Q6" s="2"/>
      <c r="R6" s="2"/>
      <c r="S6" s="2"/>
      <c r="U6" s="2"/>
      <c r="V6" s="2"/>
      <c r="W6" s="2"/>
      <c r="X6" s="2"/>
    </row>
    <row r="7" spans="1:24" s="1" customFormat="1" ht="14.4" hidden="1" customHeight="1" thickBot="1" x14ac:dyDescent="0.3">
      <c r="C7" s="4">
        <v>2016</v>
      </c>
      <c r="D7" s="5"/>
      <c r="F7" s="5"/>
      <c r="G7" s="5"/>
      <c r="H7" s="5"/>
      <c r="I7" s="2"/>
      <c r="K7" s="5"/>
      <c r="L7" s="5"/>
      <c r="M7" s="5"/>
      <c r="N7" s="2"/>
      <c r="P7" s="5"/>
      <c r="Q7" s="5"/>
      <c r="R7" s="5"/>
      <c r="S7" s="2"/>
      <c r="U7" s="5"/>
      <c r="V7" s="5"/>
      <c r="W7" s="5"/>
      <c r="X7" s="2"/>
    </row>
    <row r="8" spans="1:24" s="1" customFormat="1" ht="14.4" hidden="1" customHeight="1" thickBot="1" x14ac:dyDescent="0.3">
      <c r="F8" s="2"/>
      <c r="G8" s="2"/>
      <c r="H8" s="2"/>
      <c r="I8" s="2"/>
      <c r="K8" s="2"/>
      <c r="L8" s="2"/>
      <c r="M8" s="2"/>
      <c r="N8" s="2"/>
      <c r="P8" s="2"/>
      <c r="Q8" s="2"/>
      <c r="R8" s="2"/>
      <c r="S8" s="2"/>
      <c r="U8" s="2"/>
      <c r="V8" s="2"/>
      <c r="W8" s="2"/>
      <c r="X8" s="2"/>
    </row>
    <row r="9" spans="1:24" s="1" customFormat="1" ht="66" customHeight="1" x14ac:dyDescent="0.4">
      <c r="B9" s="37" t="s">
        <v>1</v>
      </c>
      <c r="F9" s="42" t="s">
        <v>2</v>
      </c>
      <c r="G9" s="43" t="s">
        <v>3</v>
      </c>
      <c r="H9" s="43" t="s">
        <v>4</v>
      </c>
      <c r="I9" s="44" t="s">
        <v>5</v>
      </c>
      <c r="K9" s="42" t="s">
        <v>2</v>
      </c>
      <c r="L9" s="43" t="s">
        <v>3</v>
      </c>
      <c r="M9" s="43" t="s">
        <v>4</v>
      </c>
      <c r="N9" s="44" t="s">
        <v>5</v>
      </c>
      <c r="P9" s="42" t="s">
        <v>2</v>
      </c>
      <c r="Q9" s="43" t="s">
        <v>3</v>
      </c>
      <c r="R9" s="43" t="s">
        <v>4</v>
      </c>
      <c r="S9" s="44" t="s">
        <v>5</v>
      </c>
      <c r="U9" s="42" t="s">
        <v>2</v>
      </c>
      <c r="V9" s="43" t="s">
        <v>3</v>
      </c>
      <c r="W9" s="43" t="s">
        <v>4</v>
      </c>
      <c r="X9" s="44" t="s">
        <v>5</v>
      </c>
    </row>
    <row r="10" spans="1:24" s="35" customFormat="1" ht="15" x14ac:dyDescent="0.25">
      <c r="A10" s="20" t="s">
        <v>6</v>
      </c>
      <c r="B10" s="20"/>
      <c r="C10" s="20"/>
      <c r="D10" s="20"/>
      <c r="F10" s="46"/>
      <c r="G10" s="46"/>
      <c r="H10" s="46"/>
      <c r="I10" s="46"/>
      <c r="J10" s="47"/>
      <c r="K10" s="46"/>
      <c r="L10" s="46"/>
      <c r="M10" s="46"/>
      <c r="N10" s="46"/>
      <c r="O10" s="47"/>
      <c r="P10" s="46"/>
      <c r="Q10" s="46"/>
      <c r="R10" s="46"/>
      <c r="S10" s="46"/>
      <c r="T10" s="47"/>
      <c r="U10" s="46"/>
      <c r="V10" s="46"/>
      <c r="W10" s="46"/>
      <c r="X10" s="46"/>
    </row>
    <row r="11" spans="1:24" s="1" customFormat="1" outlineLevel="1" x14ac:dyDescent="0.25">
      <c r="F11" s="45"/>
      <c r="G11" s="45"/>
      <c r="H11" s="45"/>
      <c r="I11" s="45"/>
      <c r="J11" s="31"/>
      <c r="K11" s="45"/>
      <c r="L11" s="45"/>
      <c r="M11" s="45"/>
      <c r="N11" s="45"/>
      <c r="O11" s="31"/>
      <c r="P11" s="45"/>
      <c r="Q11" s="45"/>
      <c r="R11" s="45"/>
      <c r="S11" s="45"/>
      <c r="T11" s="31"/>
      <c r="U11" s="45"/>
      <c r="V11" s="45"/>
      <c r="W11" s="45"/>
      <c r="X11" s="45"/>
    </row>
    <row r="12" spans="1:24" s="35" customFormat="1" ht="15" x14ac:dyDescent="0.25">
      <c r="A12" s="20" t="s">
        <v>7</v>
      </c>
      <c r="B12" s="15"/>
      <c r="C12" s="33"/>
      <c r="D12" s="33"/>
      <c r="F12" s="46"/>
      <c r="G12" s="46"/>
      <c r="H12" s="46"/>
      <c r="I12" s="46"/>
      <c r="J12" s="47"/>
      <c r="K12" s="46"/>
      <c r="L12" s="46"/>
      <c r="M12" s="46"/>
      <c r="N12" s="46"/>
      <c r="O12" s="47"/>
      <c r="P12" s="46"/>
      <c r="Q12" s="46"/>
      <c r="R12" s="46"/>
      <c r="S12" s="46"/>
      <c r="T12" s="47"/>
      <c r="U12" s="46"/>
      <c r="V12" s="46"/>
      <c r="W12" s="46"/>
      <c r="X12" s="46"/>
    </row>
    <row r="13" spans="1:24" hidden="1" x14ac:dyDescent="0.25">
      <c r="A13" s="15"/>
      <c r="B13" s="15"/>
      <c r="C13" s="81" t="s">
        <v>8</v>
      </c>
      <c r="D13" s="8"/>
      <c r="F13" s="48">
        <v>728</v>
      </c>
      <c r="G13" s="58">
        <v>725</v>
      </c>
      <c r="H13" s="58">
        <v>710</v>
      </c>
      <c r="I13" s="58">
        <v>749</v>
      </c>
      <c r="K13" s="48">
        <v>2900</v>
      </c>
      <c r="L13" s="58">
        <v>2901</v>
      </c>
      <c r="M13" s="58">
        <v>2849</v>
      </c>
      <c r="N13" s="58">
        <v>2939</v>
      </c>
      <c r="P13" s="48">
        <v>2895</v>
      </c>
      <c r="Q13" s="58">
        <v>2909</v>
      </c>
      <c r="R13" s="58">
        <v>2751</v>
      </c>
      <c r="S13" s="58">
        <v>2953</v>
      </c>
      <c r="U13" s="48">
        <v>2887</v>
      </c>
      <c r="V13" s="58">
        <v>2909</v>
      </c>
      <c r="W13" s="58">
        <v>2672</v>
      </c>
      <c r="X13" s="58">
        <v>2993</v>
      </c>
    </row>
    <row r="14" spans="1:24" hidden="1" x14ac:dyDescent="0.25">
      <c r="A14" s="100"/>
      <c r="B14" s="100"/>
      <c r="C14" s="8" t="s">
        <v>9</v>
      </c>
      <c r="D14" s="8"/>
      <c r="F14" s="49">
        <v>373</v>
      </c>
      <c r="G14" s="59">
        <v>371</v>
      </c>
      <c r="H14" s="59">
        <v>352</v>
      </c>
      <c r="I14" s="59">
        <v>391</v>
      </c>
      <c r="K14" s="49">
        <v>1431</v>
      </c>
      <c r="L14" s="59">
        <v>1424</v>
      </c>
      <c r="M14" s="59">
        <v>1400</v>
      </c>
      <c r="N14" s="59">
        <v>1482</v>
      </c>
      <c r="P14" s="49">
        <v>1433</v>
      </c>
      <c r="Q14" s="59">
        <v>1429</v>
      </c>
      <c r="R14" s="59">
        <v>1389</v>
      </c>
      <c r="S14" s="59">
        <v>1507</v>
      </c>
      <c r="U14" s="49">
        <v>1439</v>
      </c>
      <c r="V14" s="59">
        <v>1424</v>
      </c>
      <c r="W14" s="59">
        <v>1376</v>
      </c>
      <c r="X14" s="59">
        <v>1544</v>
      </c>
    </row>
    <row r="15" spans="1:24" hidden="1" x14ac:dyDescent="0.25">
      <c r="A15" s="100"/>
      <c r="B15" s="100"/>
      <c r="C15" s="8" t="s">
        <v>10</v>
      </c>
      <c r="D15" s="8"/>
      <c r="F15" s="49">
        <v>50</v>
      </c>
      <c r="G15" s="59">
        <v>50</v>
      </c>
      <c r="H15" s="59">
        <v>45</v>
      </c>
      <c r="I15" s="59">
        <v>56</v>
      </c>
      <c r="K15" s="49">
        <v>197</v>
      </c>
      <c r="L15" s="59">
        <v>198</v>
      </c>
      <c r="M15" s="59">
        <v>180</v>
      </c>
      <c r="N15" s="59">
        <v>207</v>
      </c>
      <c r="P15" s="49">
        <v>196</v>
      </c>
      <c r="Q15" s="59">
        <v>196</v>
      </c>
      <c r="R15" s="59">
        <v>180</v>
      </c>
      <c r="S15" s="59">
        <v>211</v>
      </c>
      <c r="U15" s="49">
        <v>181</v>
      </c>
      <c r="V15" s="59">
        <v>195</v>
      </c>
      <c r="W15" s="59">
        <v>0</v>
      </c>
      <c r="X15" s="59">
        <v>213</v>
      </c>
    </row>
    <row r="16" spans="1:24" hidden="1" x14ac:dyDescent="0.25">
      <c r="A16" s="101"/>
      <c r="B16" s="101"/>
      <c r="C16" s="8" t="s">
        <v>11</v>
      </c>
      <c r="D16" s="8"/>
      <c r="F16" s="49">
        <v>-17</v>
      </c>
      <c r="G16" s="59">
        <v>-16</v>
      </c>
      <c r="H16" s="59">
        <v>-37</v>
      </c>
      <c r="I16" s="59">
        <v>-8</v>
      </c>
      <c r="K16" s="49">
        <v>-60</v>
      </c>
      <c r="L16" s="59">
        <v>-58</v>
      </c>
      <c r="M16" s="59">
        <v>-80</v>
      </c>
      <c r="N16" s="59">
        <v>-45</v>
      </c>
      <c r="P16" s="49">
        <v>-60</v>
      </c>
      <c r="Q16" s="59">
        <v>-58</v>
      </c>
      <c r="R16" s="59">
        <v>-80</v>
      </c>
      <c r="S16" s="59">
        <v>-45</v>
      </c>
      <c r="U16" s="49">
        <v>-61</v>
      </c>
      <c r="V16" s="59">
        <v>-58</v>
      </c>
      <c r="W16" s="59">
        <v>-80</v>
      </c>
      <c r="X16" s="59">
        <v>-54</v>
      </c>
    </row>
    <row r="17" spans="1:24" s="10" customFormat="1" x14ac:dyDescent="0.25">
      <c r="A17" s="112"/>
      <c r="B17" s="112"/>
      <c r="C17" s="82" t="s">
        <v>12</v>
      </c>
      <c r="D17" s="9"/>
      <c r="F17" s="50">
        <f>'Consensus Overview'!E13</f>
        <v>0</v>
      </c>
      <c r="G17" s="60">
        <v>1135</v>
      </c>
      <c r="H17" s="60">
        <v>1108</v>
      </c>
      <c r="I17" s="60">
        <v>1148</v>
      </c>
      <c r="K17" s="50">
        <f>'Consensus Overview'!J13</f>
        <v>0</v>
      </c>
      <c r="L17" s="60">
        <v>4477</v>
      </c>
      <c r="M17" s="60">
        <v>4410</v>
      </c>
      <c r="N17" s="60">
        <v>4501</v>
      </c>
      <c r="P17" s="50">
        <f>'Consensus Overview'!O13</f>
        <v>0</v>
      </c>
      <c r="Q17" s="60">
        <v>4472</v>
      </c>
      <c r="R17" s="60">
        <v>4307</v>
      </c>
      <c r="S17" s="60">
        <v>4549</v>
      </c>
      <c r="U17" s="50">
        <f>'Consensus Overview'!T13</f>
        <v>0</v>
      </c>
      <c r="V17" s="60">
        <v>4481</v>
      </c>
      <c r="W17" s="60">
        <v>4225</v>
      </c>
      <c r="X17" s="60">
        <v>4602</v>
      </c>
    </row>
    <row r="18" spans="1:24" s="38" customFormat="1" x14ac:dyDescent="0.25">
      <c r="A18" s="113"/>
      <c r="B18" s="113"/>
      <c r="C18" s="82" t="s">
        <v>58</v>
      </c>
      <c r="D18" s="9"/>
      <c r="E18" s="10"/>
      <c r="F18" s="50">
        <f>'Consensus Overview'!E14</f>
        <v>659000000</v>
      </c>
      <c r="G18" s="60">
        <f>'Consensus Overview'!F14</f>
        <v>659000000</v>
      </c>
      <c r="H18" s="60">
        <f>'Consensus Overview'!G14</f>
        <v>651000000</v>
      </c>
      <c r="I18" s="60">
        <f>'Consensus Overview'!H14</f>
        <v>671000000</v>
      </c>
      <c r="J18" s="10"/>
      <c r="K18" s="50">
        <f>'Consensus Overview'!J14</f>
        <v>2686000000</v>
      </c>
      <c r="L18" s="60">
        <f>'Consensus Overview'!K14</f>
        <v>2687000000</v>
      </c>
      <c r="M18" s="60">
        <f>'Consensus Overview'!L14</f>
        <v>2651000000</v>
      </c>
      <c r="N18" s="60">
        <f>'Consensus Overview'!M14</f>
        <v>2722000000</v>
      </c>
      <c r="O18" s="10"/>
      <c r="P18" s="50">
        <f>'Consensus Overview'!O14</f>
        <v>2700000000</v>
      </c>
      <c r="Q18" s="60">
        <f>'Consensus Overview'!P14</f>
        <v>2708000000</v>
      </c>
      <c r="R18" s="60">
        <f>'Consensus Overview'!Q14</f>
        <v>2647000000</v>
      </c>
      <c r="S18" s="60">
        <f>'Consensus Overview'!R14</f>
        <v>2763000000</v>
      </c>
      <c r="T18" s="10"/>
      <c r="U18" s="50">
        <f>'Consensus Overview'!T14</f>
        <v>2709000000</v>
      </c>
      <c r="V18" s="61">
        <v>2E-3</v>
      </c>
      <c r="W18" s="61">
        <v>-5.0999999999999997E-2</v>
      </c>
      <c r="X18" s="61">
        <v>1.2E-2</v>
      </c>
    </row>
    <row r="19" spans="1:24" s="25" customFormat="1" x14ac:dyDescent="0.25">
      <c r="A19" s="114"/>
      <c r="B19" s="114"/>
      <c r="C19" s="13" t="s">
        <v>13</v>
      </c>
      <c r="D19" s="34"/>
      <c r="F19" s="51">
        <f>'Consensus Overview'!E15</f>
        <v>325000000</v>
      </c>
      <c r="G19" s="46">
        <f>'Consensus Overview'!F15</f>
        <v>326000000</v>
      </c>
      <c r="H19" s="46">
        <f>'Consensus Overview'!G15</f>
        <v>319000000</v>
      </c>
      <c r="I19" s="46">
        <f>'Consensus Overview'!H15</f>
        <v>332000000</v>
      </c>
      <c r="K19" s="51">
        <f>'Consensus Overview'!J15</f>
        <v>1335000000</v>
      </c>
      <c r="L19" s="46">
        <f>'Consensus Overview'!K15</f>
        <v>1338000000</v>
      </c>
      <c r="M19" s="46">
        <f>'Consensus Overview'!L15</f>
        <v>1315000000</v>
      </c>
      <c r="N19" s="46">
        <f>'Consensus Overview'!M15</f>
        <v>1359000000</v>
      </c>
      <c r="P19" s="51">
        <f>'Consensus Overview'!O15</f>
        <v>1321000000</v>
      </c>
      <c r="Q19" s="46">
        <f>'Consensus Overview'!P15</f>
        <v>1327000000</v>
      </c>
      <c r="R19" s="46">
        <f>'Consensus Overview'!Q15</f>
        <v>1264000000</v>
      </c>
      <c r="S19" s="46">
        <f>'Consensus Overview'!R15</f>
        <v>1342000000</v>
      </c>
      <c r="U19" s="51">
        <f>'Consensus Overview'!T15</f>
        <v>1311000000</v>
      </c>
      <c r="V19" s="46">
        <v>0</v>
      </c>
      <c r="W19" s="46">
        <v>0</v>
      </c>
      <c r="X19" s="46">
        <v>0</v>
      </c>
    </row>
    <row r="20" spans="1:24" s="10" customFormat="1" x14ac:dyDescent="0.25">
      <c r="A20" s="115"/>
      <c r="B20" s="115"/>
      <c r="C20" s="82" t="s">
        <v>14</v>
      </c>
      <c r="D20" s="9"/>
      <c r="F20" s="48">
        <f>'Consensus Overview'!E16</f>
        <v>68000000</v>
      </c>
      <c r="G20" s="58">
        <f>'Consensus Overview'!F16</f>
        <v>68000000</v>
      </c>
      <c r="H20" s="58">
        <f>'Consensus Overview'!G16</f>
        <v>55000000</v>
      </c>
      <c r="I20" s="58">
        <f>'Consensus Overview'!H16</f>
        <v>75000000</v>
      </c>
      <c r="K20" s="48">
        <f>'Consensus Overview'!J16</f>
        <v>287000000</v>
      </c>
      <c r="L20" s="58">
        <f>'Consensus Overview'!K16</f>
        <v>288000000</v>
      </c>
      <c r="M20" s="58">
        <f>'Consensus Overview'!L16</f>
        <v>252000000</v>
      </c>
      <c r="N20" s="58">
        <f>'Consensus Overview'!M16</f>
        <v>312000000</v>
      </c>
      <c r="P20" s="48">
        <f>'Consensus Overview'!O16</f>
        <v>292000000</v>
      </c>
      <c r="Q20" s="58">
        <f>'Consensus Overview'!P16</f>
        <v>287000000</v>
      </c>
      <c r="R20" s="58">
        <f>'Consensus Overview'!Q16</f>
        <v>252000000</v>
      </c>
      <c r="S20" s="58">
        <f>'Consensus Overview'!R16</f>
        <v>367000000</v>
      </c>
      <c r="U20" s="48">
        <f>'Consensus Overview'!T16</f>
        <v>290000000</v>
      </c>
      <c r="V20" s="58">
        <v>1298</v>
      </c>
      <c r="W20" s="58">
        <v>1157</v>
      </c>
      <c r="X20" s="58">
        <v>1372</v>
      </c>
    </row>
    <row r="21" spans="1:24" s="11" customFormat="1" x14ac:dyDescent="0.25">
      <c r="A21" s="113"/>
      <c r="B21" s="113"/>
      <c r="C21" s="13" t="s">
        <v>15</v>
      </c>
      <c r="F21" s="51">
        <f>'Consensus Overview'!E17</f>
        <v>6000000</v>
      </c>
      <c r="G21" s="61">
        <f>'Consensus Overview'!F17</f>
        <v>6000000</v>
      </c>
      <c r="H21" s="61">
        <f>'Consensus Overview'!G17</f>
        <v>5000000</v>
      </c>
      <c r="I21" s="61">
        <f>'Consensus Overview'!H17</f>
        <v>10000000</v>
      </c>
      <c r="J21" s="52"/>
      <c r="K21" s="51">
        <f>'Consensus Overview'!J17</f>
        <v>27000000</v>
      </c>
      <c r="L21" s="61">
        <f>'Consensus Overview'!K17</f>
        <v>25000000</v>
      </c>
      <c r="M21" s="61">
        <f>'Consensus Overview'!L17</f>
        <v>20000000</v>
      </c>
      <c r="N21" s="61">
        <f>'Consensus Overview'!M17</f>
        <v>54000000</v>
      </c>
      <c r="O21" s="52"/>
      <c r="P21" s="51">
        <f>'Consensus Overview'!O17</f>
        <v>28000000</v>
      </c>
      <c r="Q21" s="61">
        <f>'Consensus Overview'!P17</f>
        <v>25000000</v>
      </c>
      <c r="R21" s="61">
        <f>'Consensus Overview'!Q17</f>
        <v>20000000</v>
      </c>
      <c r="S21" s="61">
        <f>'Consensus Overview'!R17</f>
        <v>75000000</v>
      </c>
      <c r="T21" s="52"/>
      <c r="U21" s="51">
        <f>'Consensus Overview'!T17</f>
        <v>28000000</v>
      </c>
      <c r="V21" s="61">
        <v>-8.9999999999999993E-3</v>
      </c>
      <c r="W21" s="61">
        <v>-0.04</v>
      </c>
      <c r="X21" s="61">
        <v>4.0000000000000001E-3</v>
      </c>
    </row>
    <row r="22" spans="1:24" s="25" customFormat="1" x14ac:dyDescent="0.25">
      <c r="A22" s="114"/>
      <c r="B22" s="114"/>
      <c r="C22" s="83"/>
      <c r="D22" s="34"/>
      <c r="F22" s="46">
        <f>'Consensus Overview'!E18</f>
        <v>1001000000</v>
      </c>
      <c r="G22" s="46">
        <f>'Consensus Overview'!F18</f>
        <v>995000000</v>
      </c>
      <c r="H22" s="46">
        <f>'Consensus Overview'!G18</f>
        <v>985000000</v>
      </c>
      <c r="I22" s="46">
        <f>'Consensus Overview'!H18</f>
        <v>1061000000</v>
      </c>
      <c r="K22" s="46">
        <f>'Consensus Overview'!J18</f>
        <v>4076000000</v>
      </c>
      <c r="L22" s="46">
        <f>'Consensus Overview'!K18</f>
        <v>4057000000</v>
      </c>
      <c r="M22" s="46">
        <f>'Consensus Overview'!L18</f>
        <v>4029000000</v>
      </c>
      <c r="N22" s="46">
        <f>'Consensus Overview'!M18</f>
        <v>4244000000</v>
      </c>
      <c r="P22" s="46">
        <f>'Consensus Overview'!O18</f>
        <v>4089000000</v>
      </c>
      <c r="Q22" s="46">
        <f>'Consensus Overview'!P18</f>
        <v>4058000000</v>
      </c>
      <c r="R22" s="46">
        <f>'Consensus Overview'!Q18</f>
        <v>4003000000</v>
      </c>
      <c r="S22" s="46">
        <f>'Consensus Overview'!R18</f>
        <v>4330000000</v>
      </c>
      <c r="U22" s="46">
        <f>'Consensus Overview'!T18</f>
        <v>4084000000</v>
      </c>
      <c r="V22" s="46">
        <v>0</v>
      </c>
      <c r="W22" s="46">
        <v>0</v>
      </c>
      <c r="X22" s="46">
        <v>0</v>
      </c>
    </row>
    <row r="23" spans="1:24" x14ac:dyDescent="0.25">
      <c r="A23" s="41"/>
      <c r="B23" s="41"/>
      <c r="C23" s="14" t="s">
        <v>16</v>
      </c>
      <c r="D23" s="14"/>
      <c r="F23" s="53">
        <f>'Consensus Overview'!E19</f>
        <v>0</v>
      </c>
      <c r="G23" s="62">
        <f>'Consensus Overview'!F19</f>
        <v>0</v>
      </c>
      <c r="H23" s="62">
        <f>'Consensus Overview'!G19</f>
        <v>0</v>
      </c>
      <c r="I23" s="62">
        <f>'Consensus Overview'!H19</f>
        <v>0</v>
      </c>
      <c r="K23" s="53">
        <f>'Consensus Overview'!J19</f>
        <v>0</v>
      </c>
      <c r="L23" s="62">
        <f>'Consensus Overview'!K19</f>
        <v>0</v>
      </c>
      <c r="M23" s="62">
        <f>'Consensus Overview'!L19</f>
        <v>0</v>
      </c>
      <c r="N23" s="62">
        <f>'Consensus Overview'!M19</f>
        <v>0</v>
      </c>
      <c r="P23" s="53">
        <f>'Consensus Overview'!O19</f>
        <v>0</v>
      </c>
      <c r="Q23" s="62">
        <f>'Consensus Overview'!P19</f>
        <v>0</v>
      </c>
      <c r="R23" s="62">
        <f>'Consensus Overview'!Q19</f>
        <v>0</v>
      </c>
      <c r="S23" s="62">
        <f>'Consensus Overview'!R19</f>
        <v>0</v>
      </c>
      <c r="U23" s="53">
        <f>'Consensus Overview'!T19</f>
        <v>0</v>
      </c>
      <c r="V23" s="62">
        <v>5747</v>
      </c>
      <c r="W23" s="62">
        <v>5404</v>
      </c>
      <c r="X23" s="62">
        <v>5900</v>
      </c>
    </row>
    <row r="24" spans="1:24" s="40" customFormat="1" x14ac:dyDescent="0.25">
      <c r="A24" s="113"/>
      <c r="B24" s="113"/>
      <c r="C24" s="13" t="s">
        <v>17</v>
      </c>
      <c r="D24" s="39"/>
      <c r="F24" s="51">
        <f>'Consensus Overview'!E20</f>
        <v>218000000</v>
      </c>
      <c r="G24" s="61">
        <f>'Consensus Overview'!F20</f>
        <v>216000000</v>
      </c>
      <c r="H24" s="61">
        <f>'Consensus Overview'!G20</f>
        <v>208000000</v>
      </c>
      <c r="I24" s="61">
        <f>'Consensus Overview'!H20</f>
        <v>236000000</v>
      </c>
      <c r="K24" s="51">
        <f>'Consensus Overview'!J20</f>
        <v>887000000</v>
      </c>
      <c r="L24" s="61">
        <f>'Consensus Overview'!K20</f>
        <v>879000000</v>
      </c>
      <c r="M24" s="61">
        <f>'Consensus Overview'!L20</f>
        <v>857000000</v>
      </c>
      <c r="N24" s="61">
        <f>'Consensus Overview'!M20</f>
        <v>942000000</v>
      </c>
      <c r="P24" s="51">
        <f>'Consensus Overview'!O20</f>
        <v>823000000</v>
      </c>
      <c r="Q24" s="61">
        <f>'Consensus Overview'!P20</f>
        <v>809000000</v>
      </c>
      <c r="R24" s="61">
        <f>'Consensus Overview'!Q20</f>
        <v>754000000</v>
      </c>
      <c r="S24" s="61">
        <f>'Consensus Overview'!R20</f>
        <v>942000000</v>
      </c>
      <c r="U24" s="51">
        <f>'Consensus Overview'!T20</f>
        <v>777000000</v>
      </c>
      <c r="V24" s="61">
        <v>0</v>
      </c>
      <c r="W24" s="61">
        <v>-4.2999999999999997E-2</v>
      </c>
      <c r="X24" s="61">
        <v>7.0000000000000001E-3</v>
      </c>
    </row>
    <row r="25" spans="1:24" s="25" customFormat="1" x14ac:dyDescent="0.25">
      <c r="A25" s="114"/>
      <c r="B25" s="114"/>
      <c r="C25" s="84"/>
      <c r="D25" s="34"/>
      <c r="F25" s="46">
        <f>'Consensus Overview'!E21</f>
        <v>0</v>
      </c>
      <c r="G25" s="46">
        <f>'Consensus Overview'!F21</f>
        <v>0</v>
      </c>
      <c r="H25" s="46">
        <f>'Consensus Overview'!G21</f>
        <v>0</v>
      </c>
      <c r="I25" s="46">
        <f>'Consensus Overview'!H21</f>
        <v>0</v>
      </c>
      <c r="K25" s="46">
        <f>'Consensus Overview'!J21</f>
        <v>0</v>
      </c>
      <c r="L25" s="46">
        <f>'Consensus Overview'!K21</f>
        <v>0</v>
      </c>
      <c r="M25" s="46">
        <f>'Consensus Overview'!L21</f>
        <v>0</v>
      </c>
      <c r="N25" s="46">
        <f>'Consensus Overview'!M21</f>
        <v>0</v>
      </c>
      <c r="P25" s="46">
        <f>'Consensus Overview'!O21</f>
        <v>0</v>
      </c>
      <c r="Q25" s="46">
        <f>'Consensus Overview'!P21</f>
        <v>0</v>
      </c>
      <c r="R25" s="46">
        <f>'Consensus Overview'!Q21</f>
        <v>0</v>
      </c>
      <c r="S25" s="46">
        <f>'Consensus Overview'!R21</f>
        <v>0</v>
      </c>
      <c r="U25" s="46">
        <f>'Consensus Overview'!T21</f>
        <v>0</v>
      </c>
      <c r="V25" s="46">
        <v>0</v>
      </c>
      <c r="W25" s="46">
        <v>0</v>
      </c>
      <c r="X25" s="46">
        <v>0</v>
      </c>
    </row>
    <row r="26" spans="1:24" s="10" customFormat="1" hidden="1" x14ac:dyDescent="0.25">
      <c r="A26" s="104"/>
      <c r="B26" s="104"/>
      <c r="C26" s="85" t="s">
        <v>18</v>
      </c>
      <c r="D26" s="9"/>
      <c r="F26" s="54">
        <f>'Consensus Overview'!E22</f>
        <v>88000000</v>
      </c>
      <c r="G26" s="63">
        <f>'Consensus Overview'!F22</f>
        <v>88000000</v>
      </c>
      <c r="H26" s="63">
        <f>'Consensus Overview'!G22</f>
        <v>79000000</v>
      </c>
      <c r="I26" s="63">
        <f>'Consensus Overview'!H22</f>
        <v>92000000</v>
      </c>
      <c r="K26" s="54">
        <f>'Consensus Overview'!J22</f>
        <v>353000000</v>
      </c>
      <c r="L26" s="63">
        <f>'Consensus Overview'!K22</f>
        <v>355000000</v>
      </c>
      <c r="M26" s="63">
        <f>'Consensus Overview'!L22</f>
        <v>320000000</v>
      </c>
      <c r="N26" s="63">
        <f>'Consensus Overview'!M22</f>
        <v>374000000</v>
      </c>
      <c r="P26" s="54">
        <f>'Consensus Overview'!O22</f>
        <v>427000000</v>
      </c>
      <c r="Q26" s="63">
        <f>'Consensus Overview'!P22</f>
        <v>428000000</v>
      </c>
      <c r="R26" s="63">
        <f>'Consensus Overview'!Q22</f>
        <v>352000000</v>
      </c>
      <c r="S26" s="63">
        <f>'Consensus Overview'!R22</f>
        <v>485000000</v>
      </c>
      <c r="U26" s="54">
        <f>'Consensus Overview'!T22</f>
        <v>500000000</v>
      </c>
      <c r="V26" s="63">
        <v>0</v>
      </c>
      <c r="W26" s="63">
        <v>0</v>
      </c>
      <c r="X26" s="63">
        <v>7</v>
      </c>
    </row>
    <row r="27" spans="1:24" s="25" customFormat="1" hidden="1" x14ac:dyDescent="0.25">
      <c r="A27" s="103"/>
      <c r="B27" s="103"/>
      <c r="C27" s="86"/>
      <c r="D27" s="33"/>
      <c r="F27" s="46">
        <f>'Consensus Overview'!E23</f>
        <v>0</v>
      </c>
      <c r="G27" s="46">
        <f>'Consensus Overview'!F23</f>
        <v>0</v>
      </c>
      <c r="H27" s="46">
        <f>'Consensus Overview'!G23</f>
        <v>0</v>
      </c>
      <c r="I27" s="46">
        <f>'Consensus Overview'!H23</f>
        <v>0</v>
      </c>
      <c r="K27" s="46">
        <f>'Consensus Overview'!J23</f>
        <v>0</v>
      </c>
      <c r="L27" s="46">
        <f>'Consensus Overview'!K23</f>
        <v>0</v>
      </c>
      <c r="M27" s="46">
        <f>'Consensus Overview'!L23</f>
        <v>0</v>
      </c>
      <c r="N27" s="46">
        <f>'Consensus Overview'!M23</f>
        <v>0</v>
      </c>
      <c r="P27" s="46">
        <f>'Consensus Overview'!O23</f>
        <v>0</v>
      </c>
      <c r="Q27" s="46">
        <f>'Consensus Overview'!P23</f>
        <v>0</v>
      </c>
      <c r="R27" s="46">
        <f>'Consensus Overview'!Q23</f>
        <v>0</v>
      </c>
      <c r="S27" s="46">
        <f>'Consensus Overview'!R23</f>
        <v>0</v>
      </c>
      <c r="U27" s="46">
        <f>'Consensus Overview'!T23</f>
        <v>0</v>
      </c>
      <c r="V27" s="46">
        <v>0</v>
      </c>
      <c r="W27" s="46">
        <v>0</v>
      </c>
      <c r="X27" s="46">
        <v>0</v>
      </c>
    </row>
    <row r="28" spans="1:24" hidden="1" x14ac:dyDescent="0.25">
      <c r="A28" s="104"/>
      <c r="B28" s="104"/>
      <c r="C28" s="14" t="s">
        <v>19</v>
      </c>
      <c r="D28" s="14"/>
      <c r="F28" s="53">
        <f>'Consensus Overview'!E24</f>
        <v>-26000000</v>
      </c>
      <c r="G28" s="62">
        <f>'Consensus Overview'!F24</f>
        <v>-28000000</v>
      </c>
      <c r="H28" s="62">
        <f>'Consensus Overview'!G24</f>
        <v>-30000000</v>
      </c>
      <c r="I28" s="62">
        <f>'Consensus Overview'!H24</f>
        <v>6000000</v>
      </c>
      <c r="K28" s="53">
        <f>'Consensus Overview'!J24</f>
        <v>-107000000</v>
      </c>
      <c r="L28" s="62">
        <f>'Consensus Overview'!K24</f>
        <v>-115000000</v>
      </c>
      <c r="M28" s="62">
        <f>'Consensus Overview'!L24</f>
        <v>-120000000</v>
      </c>
      <c r="N28" s="62">
        <f>'Consensus Overview'!M24</f>
        <v>-10000000</v>
      </c>
      <c r="P28" s="53">
        <f>'Consensus Overview'!O24</f>
        <v>-105000000</v>
      </c>
      <c r="Q28" s="62">
        <f>'Consensus Overview'!P24</f>
        <v>-115000000</v>
      </c>
      <c r="R28" s="62">
        <f>'Consensus Overview'!Q24</f>
        <v>-122000000</v>
      </c>
      <c r="S28" s="62">
        <f>'Consensus Overview'!R24</f>
        <v>26000000</v>
      </c>
      <c r="U28" s="53">
        <f>'Consensus Overview'!T24</f>
        <v>-106000000</v>
      </c>
      <c r="V28" s="62">
        <v>5747</v>
      </c>
      <c r="W28" s="62">
        <v>5404</v>
      </c>
      <c r="X28" s="62">
        <v>5900</v>
      </c>
    </row>
    <row r="29" spans="1:24" s="40" customFormat="1" hidden="1" x14ac:dyDescent="0.25">
      <c r="A29" s="102"/>
      <c r="B29" s="102"/>
      <c r="C29" s="13" t="s">
        <v>20</v>
      </c>
      <c r="D29" s="39"/>
      <c r="F29" s="51">
        <f>'Consensus Overview'!E25</f>
        <v>-0.13600000000000001</v>
      </c>
      <c r="G29" s="61">
        <f>'Consensus Overview'!F25</f>
        <v>-6.7000000000000004E-2</v>
      </c>
      <c r="H29" s="61">
        <f>'Consensus Overview'!G25</f>
        <v>-1.2</v>
      </c>
      <c r="I29" s="61">
        <f>'Consensus Overview'!H25</f>
        <v>0</v>
      </c>
      <c r="K29" s="51">
        <f>'Consensus Overview'!J25</f>
        <v>-6.6000000000000003E-2</v>
      </c>
      <c r="L29" s="61">
        <f>'Consensus Overview'!K25</f>
        <v>0</v>
      </c>
      <c r="M29" s="61">
        <f>'Consensus Overview'!L25</f>
        <v>-0.91300000000000003</v>
      </c>
      <c r="N29" s="61">
        <f>'Consensus Overview'!M25</f>
        <v>4.2999999999999997E-2</v>
      </c>
      <c r="P29" s="51">
        <f>'Consensus Overview'!O25</f>
        <v>-0.254</v>
      </c>
      <c r="Q29" s="61">
        <f>'Consensus Overview'!P25</f>
        <v>0</v>
      </c>
      <c r="R29" s="61">
        <f>'Consensus Overview'!Q25</f>
        <v>-3.6</v>
      </c>
      <c r="S29" s="61">
        <f>'Consensus Overview'!R25</f>
        <v>6.0999999999999999E-2</v>
      </c>
      <c r="U29" s="51">
        <f>'Consensus Overview'!T25</f>
        <v>5.0000000000000001E-3</v>
      </c>
      <c r="V29" s="61">
        <v>0</v>
      </c>
      <c r="W29" s="61">
        <v>-4.2999999999999997E-2</v>
      </c>
      <c r="X29" s="61">
        <v>7.0000000000000001E-3</v>
      </c>
    </row>
    <row r="30" spans="1:24" s="25" customFormat="1" hidden="1" x14ac:dyDescent="0.25">
      <c r="A30" s="103"/>
      <c r="B30" s="103"/>
      <c r="C30" s="84"/>
      <c r="D30" s="27"/>
      <c r="F30" s="46">
        <f>'Consensus Overview'!E26</f>
        <v>0</v>
      </c>
      <c r="G30" s="46">
        <f>'Consensus Overview'!F26</f>
        <v>0</v>
      </c>
      <c r="H30" s="46">
        <f>'Consensus Overview'!G26</f>
        <v>0</v>
      </c>
      <c r="I30" s="46">
        <f>'Consensus Overview'!H26</f>
        <v>0</v>
      </c>
      <c r="K30" s="46">
        <f>'Consensus Overview'!J26</f>
        <v>0</v>
      </c>
      <c r="L30" s="46">
        <f>'Consensus Overview'!K26</f>
        <v>0</v>
      </c>
      <c r="M30" s="46">
        <f>'Consensus Overview'!L26</f>
        <v>0</v>
      </c>
      <c r="N30" s="46">
        <f>'Consensus Overview'!M26</f>
        <v>0</v>
      </c>
      <c r="P30" s="46">
        <f>'Consensus Overview'!O26</f>
        <v>0</v>
      </c>
      <c r="Q30" s="46">
        <f>'Consensus Overview'!P26</f>
        <v>0</v>
      </c>
      <c r="R30" s="46">
        <f>'Consensus Overview'!Q26</f>
        <v>0</v>
      </c>
      <c r="S30" s="46">
        <f>'Consensus Overview'!R26</f>
        <v>0</v>
      </c>
      <c r="U30" s="46">
        <f>'Consensus Overview'!T26</f>
        <v>0</v>
      </c>
      <c r="V30" s="46">
        <v>0</v>
      </c>
      <c r="W30" s="46">
        <v>0</v>
      </c>
      <c r="X30" s="46">
        <v>0</v>
      </c>
    </row>
    <row r="31" spans="1:24" s="25" customFormat="1" ht="15" x14ac:dyDescent="0.25">
      <c r="A31" s="20" t="s">
        <v>21</v>
      </c>
      <c r="B31" s="20"/>
      <c r="C31" s="86"/>
      <c r="D31" s="33"/>
      <c r="F31" s="46">
        <f>'Consensus Overview'!E27</f>
        <v>872000000</v>
      </c>
      <c r="G31" s="46">
        <f>'Consensus Overview'!F27</f>
        <v>872000000</v>
      </c>
      <c r="H31" s="46">
        <f>'Consensus Overview'!G27</f>
        <v>856000000</v>
      </c>
      <c r="I31" s="46">
        <f>'Consensus Overview'!H27</f>
        <v>893000000</v>
      </c>
      <c r="K31" s="46">
        <f>'Consensus Overview'!J27</f>
        <v>3538000000</v>
      </c>
      <c r="L31" s="46">
        <f>'Consensus Overview'!K27</f>
        <v>3548000000</v>
      </c>
      <c r="M31" s="46">
        <f>'Consensus Overview'!L27</f>
        <v>3479000000</v>
      </c>
      <c r="N31" s="46">
        <f>'Consensus Overview'!M27</f>
        <v>3580000000</v>
      </c>
      <c r="P31" s="46">
        <f>'Consensus Overview'!O27</f>
        <v>3540000000</v>
      </c>
      <c r="Q31" s="46">
        <f>'Consensus Overview'!P27</f>
        <v>3539000000</v>
      </c>
      <c r="R31" s="46">
        <f>'Consensus Overview'!Q27</f>
        <v>3463000000</v>
      </c>
      <c r="S31" s="46">
        <f>'Consensus Overview'!R27</f>
        <v>3606000000</v>
      </c>
      <c r="U31" s="46">
        <f>'Consensus Overview'!T27</f>
        <v>3549000000</v>
      </c>
      <c r="V31" s="46">
        <v>0</v>
      </c>
      <c r="W31" s="46">
        <v>0</v>
      </c>
      <c r="X31" s="46">
        <v>0</v>
      </c>
    </row>
    <row r="32" spans="1:24" s="10" customFormat="1" x14ac:dyDescent="0.25">
      <c r="A32" s="116"/>
      <c r="B32" s="116"/>
      <c r="C32" s="82" t="s">
        <v>22</v>
      </c>
      <c r="D32" s="9"/>
      <c r="F32" s="53">
        <f>'Consensus Overview'!E28</f>
        <v>0</v>
      </c>
      <c r="G32" s="62">
        <f>'Consensus Overview'!F28</f>
        <v>0</v>
      </c>
      <c r="H32" s="62">
        <f>'Consensus Overview'!G28</f>
        <v>0</v>
      </c>
      <c r="I32" s="62">
        <f>'Consensus Overview'!H28</f>
        <v>0</v>
      </c>
      <c r="K32" s="53">
        <f>'Consensus Overview'!J28</f>
        <v>0</v>
      </c>
      <c r="L32" s="62">
        <f>'Consensus Overview'!K28</f>
        <v>0</v>
      </c>
      <c r="M32" s="62">
        <f>'Consensus Overview'!L28</f>
        <v>0</v>
      </c>
      <c r="N32" s="62">
        <f>'Consensus Overview'!M28</f>
        <v>0</v>
      </c>
      <c r="P32" s="53">
        <f>'Consensus Overview'!O28</f>
        <v>0</v>
      </c>
      <c r="Q32" s="62">
        <f>'Consensus Overview'!P28</f>
        <v>0</v>
      </c>
      <c r="R32" s="62">
        <f>'Consensus Overview'!Q28</f>
        <v>0</v>
      </c>
      <c r="S32" s="62">
        <f>'Consensus Overview'!R28</f>
        <v>0</v>
      </c>
      <c r="U32" s="53">
        <f>'Consensus Overview'!T28</f>
        <v>0</v>
      </c>
      <c r="V32" s="62">
        <v>1755</v>
      </c>
      <c r="W32" s="62">
        <v>1622</v>
      </c>
      <c r="X32" s="62">
        <v>1819</v>
      </c>
    </row>
    <row r="33" spans="1:24" s="40" customFormat="1" x14ac:dyDescent="0.25">
      <c r="A33" s="117"/>
      <c r="B33" s="117"/>
      <c r="C33" s="87" t="s">
        <v>23</v>
      </c>
      <c r="D33" s="87"/>
      <c r="F33" s="51">
        <f>'Consensus Overview'!E29</f>
        <v>802000000</v>
      </c>
      <c r="G33" s="61">
        <f>'Consensus Overview'!F29</f>
        <v>803000000</v>
      </c>
      <c r="H33" s="61">
        <f>'Consensus Overview'!G29</f>
        <v>789000000</v>
      </c>
      <c r="I33" s="61">
        <f>'Consensus Overview'!H29</f>
        <v>820000000</v>
      </c>
      <c r="K33" s="51">
        <f>'Consensus Overview'!J29</f>
        <v>3256000000</v>
      </c>
      <c r="L33" s="61">
        <f>'Consensus Overview'!K29</f>
        <v>3258000000</v>
      </c>
      <c r="M33" s="61">
        <f>'Consensus Overview'!L29</f>
        <v>3217000000</v>
      </c>
      <c r="N33" s="61">
        <f>'Consensus Overview'!M29</f>
        <v>3301000000</v>
      </c>
      <c r="P33" s="51">
        <f>'Consensus Overview'!O29</f>
        <v>3256000000</v>
      </c>
      <c r="Q33" s="61">
        <f>'Consensus Overview'!P29</f>
        <v>3243000000</v>
      </c>
      <c r="R33" s="61">
        <f>'Consensus Overview'!Q29</f>
        <v>3207000000</v>
      </c>
      <c r="S33" s="61">
        <f>'Consensus Overview'!R29</f>
        <v>3327000000</v>
      </c>
      <c r="U33" s="51">
        <f>'Consensus Overview'!T29</f>
        <v>3256000000</v>
      </c>
      <c r="V33" s="61">
        <v>5.0000000000000001E-3</v>
      </c>
      <c r="W33" s="61">
        <v>-0.02</v>
      </c>
      <c r="X33" s="61">
        <v>2.1000000000000001E-2</v>
      </c>
    </row>
    <row r="34" spans="1:24" s="25" customFormat="1" x14ac:dyDescent="0.25">
      <c r="A34" s="116"/>
      <c r="B34" s="116"/>
      <c r="C34" s="88"/>
      <c r="D34" s="33"/>
      <c r="F34" s="46">
        <f>'Consensus Overview'!E30</f>
        <v>0</v>
      </c>
      <c r="G34" s="46">
        <f>'Consensus Overview'!F30</f>
        <v>0</v>
      </c>
      <c r="H34" s="46">
        <f>'Consensus Overview'!G30</f>
        <v>0</v>
      </c>
      <c r="I34" s="46">
        <f>'Consensus Overview'!H30</f>
        <v>0</v>
      </c>
      <c r="K34" s="46">
        <f>'Consensus Overview'!J30</f>
        <v>0</v>
      </c>
      <c r="L34" s="46">
        <f>'Consensus Overview'!K30</f>
        <v>0</v>
      </c>
      <c r="M34" s="46">
        <f>'Consensus Overview'!L30</f>
        <v>0</v>
      </c>
      <c r="N34" s="46">
        <f>'Consensus Overview'!M30</f>
        <v>0</v>
      </c>
      <c r="P34" s="46">
        <f>'Consensus Overview'!O30</f>
        <v>0</v>
      </c>
      <c r="Q34" s="46">
        <f>'Consensus Overview'!P30</f>
        <v>0</v>
      </c>
      <c r="R34" s="46">
        <f>'Consensus Overview'!Q30</f>
        <v>0</v>
      </c>
      <c r="S34" s="46">
        <f>'Consensus Overview'!R30</f>
        <v>0</v>
      </c>
      <c r="U34" s="46">
        <f>'Consensus Overview'!T30</f>
        <v>0</v>
      </c>
      <c r="V34" s="46">
        <v>0</v>
      </c>
      <c r="W34" s="46">
        <v>0</v>
      </c>
      <c r="X34" s="46">
        <v>0</v>
      </c>
    </row>
    <row r="35" spans="1:24" s="10" customFormat="1" x14ac:dyDescent="0.25">
      <c r="A35" s="118"/>
      <c r="B35" s="118"/>
      <c r="C35" s="82" t="s">
        <v>24</v>
      </c>
      <c r="D35" s="9"/>
      <c r="F35" s="53">
        <f>'Consensus Overview'!E31</f>
        <v>52000000</v>
      </c>
      <c r="G35" s="62">
        <f>'Consensus Overview'!F31</f>
        <v>53000000</v>
      </c>
      <c r="H35" s="62">
        <f>'Consensus Overview'!G31</f>
        <v>47000000</v>
      </c>
      <c r="I35" s="62">
        <f>'Consensus Overview'!H31</f>
        <v>56000000</v>
      </c>
      <c r="K35" s="53">
        <f>'Consensus Overview'!J31</f>
        <v>210000000</v>
      </c>
      <c r="L35" s="62">
        <f>'Consensus Overview'!K31</f>
        <v>212000000</v>
      </c>
      <c r="M35" s="62">
        <f>'Consensus Overview'!L31</f>
        <v>196000000</v>
      </c>
      <c r="N35" s="62">
        <f>'Consensus Overview'!M31</f>
        <v>225000000</v>
      </c>
      <c r="P35" s="53">
        <f>'Consensus Overview'!O31</f>
        <v>203000000</v>
      </c>
      <c r="Q35" s="62">
        <f>'Consensus Overview'!P31</f>
        <v>205000000</v>
      </c>
      <c r="R35" s="62">
        <f>'Consensus Overview'!Q31</f>
        <v>182000000</v>
      </c>
      <c r="S35" s="62">
        <f>'Consensus Overview'!R31</f>
        <v>219000000</v>
      </c>
      <c r="U35" s="53">
        <f>'Consensus Overview'!T31</f>
        <v>198000000</v>
      </c>
      <c r="V35" s="62">
        <v>151</v>
      </c>
      <c r="W35" s="62">
        <v>135</v>
      </c>
      <c r="X35" s="62">
        <v>171</v>
      </c>
    </row>
    <row r="36" spans="1:24" s="40" customFormat="1" x14ac:dyDescent="0.25">
      <c r="A36" s="119"/>
      <c r="B36" s="119"/>
      <c r="C36" s="87" t="s">
        <v>23</v>
      </c>
      <c r="D36" s="87"/>
      <c r="F36" s="51">
        <f>'Consensus Overview'!E32</f>
        <v>-6.9000000000000006E-2</v>
      </c>
      <c r="G36" s="61">
        <f>'Consensus Overview'!F32</f>
        <v>-5.3999999999999999E-2</v>
      </c>
      <c r="H36" s="61">
        <f>'Consensus Overview'!G32</f>
        <v>-0.154</v>
      </c>
      <c r="I36" s="61">
        <f>'Consensus Overview'!H32</f>
        <v>0</v>
      </c>
      <c r="K36" s="51">
        <f>'Consensus Overview'!J32</f>
        <v>-7.4999999999999997E-2</v>
      </c>
      <c r="L36" s="61">
        <f>'Consensus Overview'!K32</f>
        <v>-6.6000000000000003E-2</v>
      </c>
      <c r="M36" s="61">
        <f>'Consensus Overview'!L32</f>
        <v>-0.13900000000000001</v>
      </c>
      <c r="N36" s="61">
        <f>'Consensus Overview'!M32</f>
        <v>-8.9999999999999993E-3</v>
      </c>
      <c r="P36" s="51">
        <f>'Consensus Overview'!O32</f>
        <v>-3.4000000000000002E-2</v>
      </c>
      <c r="Q36" s="61">
        <f>'Consensus Overview'!P32</f>
        <v>-4.4999999999999998E-2</v>
      </c>
      <c r="R36" s="61">
        <f>'Consensus Overview'!Q32</f>
        <v>-7.0000000000000007E-2</v>
      </c>
      <c r="S36" s="61">
        <f>'Consensus Overview'!R32</f>
        <v>2.5000000000000001E-2</v>
      </c>
      <c r="U36" s="51">
        <f>'Consensus Overview'!T32</f>
        <v>-2.1999999999999999E-2</v>
      </c>
      <c r="V36" s="61">
        <v>0</v>
      </c>
      <c r="W36" s="61">
        <v>-2.8000000000000001E-2</v>
      </c>
      <c r="X36" s="61">
        <v>3.1E-2</v>
      </c>
    </row>
    <row r="37" spans="1:24" s="25" customFormat="1" x14ac:dyDescent="0.25">
      <c r="A37" s="120"/>
      <c r="B37" s="120"/>
      <c r="C37" s="86"/>
      <c r="D37" s="33"/>
      <c r="F37" s="46">
        <f>'Consensus Overview'!E33</f>
        <v>21000000</v>
      </c>
      <c r="G37" s="46">
        <f>'Consensus Overview'!F33</f>
        <v>21000000</v>
      </c>
      <c r="H37" s="46">
        <f>'Consensus Overview'!G33</f>
        <v>20000000</v>
      </c>
      <c r="I37" s="46">
        <f>'Consensus Overview'!H33</f>
        <v>22000000</v>
      </c>
      <c r="K37" s="46">
        <f>'Consensus Overview'!J33</f>
        <v>82000000</v>
      </c>
      <c r="L37" s="46">
        <f>'Consensus Overview'!K33</f>
        <v>82000000</v>
      </c>
      <c r="M37" s="46">
        <f>'Consensus Overview'!L33</f>
        <v>75000000</v>
      </c>
      <c r="N37" s="46">
        <f>'Consensus Overview'!M33</f>
        <v>88000000</v>
      </c>
      <c r="P37" s="46">
        <f>'Consensus Overview'!O33</f>
        <v>92000000</v>
      </c>
      <c r="Q37" s="46">
        <f>'Consensus Overview'!P33</f>
        <v>92000000</v>
      </c>
      <c r="R37" s="46">
        <f>'Consensus Overview'!Q33</f>
        <v>76000000</v>
      </c>
      <c r="S37" s="46">
        <f>'Consensus Overview'!R33</f>
        <v>105000000</v>
      </c>
      <c r="U37" s="46">
        <f>'Consensus Overview'!T33</f>
        <v>106000000</v>
      </c>
      <c r="V37" s="46">
        <v>0</v>
      </c>
      <c r="W37" s="46">
        <v>0</v>
      </c>
      <c r="X37" s="46">
        <v>0</v>
      </c>
    </row>
    <row r="38" spans="1:24" x14ac:dyDescent="0.25">
      <c r="A38" s="41"/>
      <c r="B38" s="41"/>
      <c r="C38" s="14" t="s">
        <v>25</v>
      </c>
      <c r="D38" s="14"/>
      <c r="F38" s="53">
        <f>'Consensus Overview'!E34</f>
        <v>0</v>
      </c>
      <c r="G38" s="62">
        <f>'Consensus Overview'!F34</f>
        <v>0</v>
      </c>
      <c r="H38" s="62">
        <f>'Consensus Overview'!G34</f>
        <v>0</v>
      </c>
      <c r="I38" s="62">
        <f>'Consensus Overview'!H34</f>
        <v>0</v>
      </c>
      <c r="K38" s="53">
        <f>'Consensus Overview'!J34</f>
        <v>0</v>
      </c>
      <c r="L38" s="62">
        <f>'Consensus Overview'!K34</f>
        <v>0</v>
      </c>
      <c r="M38" s="62">
        <f>'Consensus Overview'!L34</f>
        <v>0</v>
      </c>
      <c r="N38" s="62">
        <f>'Consensus Overview'!M34</f>
        <v>0</v>
      </c>
      <c r="P38" s="53">
        <f>'Consensus Overview'!O34</f>
        <v>0</v>
      </c>
      <c r="Q38" s="62">
        <f>'Consensus Overview'!P34</f>
        <v>0</v>
      </c>
      <c r="R38" s="62">
        <f>'Consensus Overview'!Q34</f>
        <v>0</v>
      </c>
      <c r="S38" s="62">
        <f>'Consensus Overview'!R34</f>
        <v>0</v>
      </c>
      <c r="U38" s="53">
        <f>'Consensus Overview'!T34</f>
        <v>0</v>
      </c>
      <c r="V38" s="62">
        <v>1911</v>
      </c>
      <c r="W38" s="62">
        <v>1737</v>
      </c>
      <c r="X38" s="62">
        <v>1983</v>
      </c>
    </row>
    <row r="39" spans="1:24" s="40" customFormat="1" x14ac:dyDescent="0.25">
      <c r="A39" s="113"/>
      <c r="B39" s="113"/>
      <c r="C39" s="89" t="s">
        <v>23</v>
      </c>
      <c r="D39" s="89"/>
      <c r="F39" s="55">
        <f>'Consensus Overview'!E35</f>
        <v>-3000000</v>
      </c>
      <c r="G39" s="64">
        <f>'Consensus Overview'!F35</f>
        <v>-3000000</v>
      </c>
      <c r="H39" s="64">
        <f>'Consensus Overview'!G35</f>
        <v>-4000000</v>
      </c>
      <c r="I39" s="64">
        <f>'Consensus Overview'!H35</f>
        <v>-3000000</v>
      </c>
      <c r="K39" s="55">
        <f>'Consensus Overview'!J35</f>
        <v>-12000000</v>
      </c>
      <c r="L39" s="64">
        <f>'Consensus Overview'!K35</f>
        <v>-12000000</v>
      </c>
      <c r="M39" s="64">
        <f>'Consensus Overview'!L35</f>
        <v>-14000000</v>
      </c>
      <c r="N39" s="64">
        <f>'Consensus Overview'!M35</f>
        <v>-5000000</v>
      </c>
      <c r="P39" s="55">
        <f>'Consensus Overview'!O35</f>
        <v>-12000000</v>
      </c>
      <c r="Q39" s="64">
        <f>'Consensus Overview'!P35</f>
        <v>-12000000</v>
      </c>
      <c r="R39" s="64">
        <f>'Consensus Overview'!Q35</f>
        <v>-13000000</v>
      </c>
      <c r="S39" s="64">
        <f>'Consensus Overview'!R35</f>
        <v>-10000000</v>
      </c>
      <c r="U39" s="55">
        <f>'Consensus Overview'!T35</f>
        <v>-13000000</v>
      </c>
      <c r="V39" s="64">
        <v>6.0000000000000001E-3</v>
      </c>
      <c r="W39" s="64">
        <v>-2.1000000000000001E-2</v>
      </c>
      <c r="X39" s="64">
        <v>2.1999999999999999E-2</v>
      </c>
    </row>
    <row r="40" spans="1:24" s="40" customFormat="1" x14ac:dyDescent="0.25">
      <c r="A40" s="118"/>
      <c r="B40" s="118"/>
      <c r="C40" s="90" t="s">
        <v>26</v>
      </c>
      <c r="D40" s="39"/>
      <c r="F40" s="51">
        <f>'Consensus Overview'!E36</f>
        <v>-0.19400000000000001</v>
      </c>
      <c r="G40" s="61">
        <f>'Consensus Overview'!F36</f>
        <v>-0.25</v>
      </c>
      <c r="H40" s="61">
        <f>'Consensus Overview'!G36</f>
        <v>-0.25</v>
      </c>
      <c r="I40" s="61">
        <f>'Consensus Overview'!H36</f>
        <v>0</v>
      </c>
      <c r="K40" s="51">
        <f>'Consensus Overview'!J36</f>
        <v>-0.108</v>
      </c>
      <c r="L40" s="61">
        <f>'Consensus Overview'!K36</f>
        <v>-7.6999999999999999E-2</v>
      </c>
      <c r="M40" s="61">
        <f>'Consensus Overview'!L36</f>
        <v>-0.61499999999999999</v>
      </c>
      <c r="N40" s="61">
        <f>'Consensus Overview'!M36</f>
        <v>7.6999999999999999E-2</v>
      </c>
      <c r="P40" s="51">
        <f>'Consensus Overview'!O36</f>
        <v>0.11</v>
      </c>
      <c r="Q40" s="61">
        <f>'Consensus Overview'!P36</f>
        <v>0</v>
      </c>
      <c r="R40" s="61">
        <f>'Consensus Overview'!Q36</f>
        <v>-0.16700000000000001</v>
      </c>
      <c r="S40" s="61">
        <f>'Consensus Overview'!R36</f>
        <v>1.4</v>
      </c>
      <c r="U40" s="51">
        <f>'Consensus Overview'!T36</f>
        <v>5.8000000000000003E-2</v>
      </c>
      <c r="V40" s="61">
        <v>0.33</v>
      </c>
      <c r="W40" s="61">
        <v>0.30499999999999999</v>
      </c>
      <c r="X40" s="61">
        <v>0.33800000000000002</v>
      </c>
    </row>
    <row r="41" spans="1:24" s="25" customFormat="1" hidden="1" x14ac:dyDescent="0.25">
      <c r="A41" s="121"/>
      <c r="B41" s="121"/>
      <c r="C41" s="91"/>
      <c r="D41" s="32"/>
      <c r="F41" s="46">
        <f>'Consensus Overview'!E37</f>
        <v>0</v>
      </c>
      <c r="G41" s="46">
        <f>'Consensus Overview'!F37</f>
        <v>0</v>
      </c>
      <c r="H41" s="46">
        <f>'Consensus Overview'!G37</f>
        <v>0</v>
      </c>
      <c r="I41" s="46">
        <f>'Consensus Overview'!H37</f>
        <v>0</v>
      </c>
      <c r="K41" s="46">
        <f>'Consensus Overview'!J37</f>
        <v>0</v>
      </c>
      <c r="L41" s="46">
        <f>'Consensus Overview'!K37</f>
        <v>0</v>
      </c>
      <c r="M41" s="46">
        <f>'Consensus Overview'!L37</f>
        <v>0</v>
      </c>
      <c r="N41" s="46">
        <f>'Consensus Overview'!M37</f>
        <v>0</v>
      </c>
      <c r="P41" s="46">
        <f>'Consensus Overview'!O37</f>
        <v>0</v>
      </c>
      <c r="Q41" s="46">
        <f>'Consensus Overview'!P37</f>
        <v>0</v>
      </c>
      <c r="R41" s="46">
        <f>'Consensus Overview'!Q37</f>
        <v>0</v>
      </c>
      <c r="S41" s="46">
        <f>'Consensus Overview'!R37</f>
        <v>0</v>
      </c>
      <c r="U41" s="46">
        <f>'Consensus Overview'!T37</f>
        <v>0</v>
      </c>
      <c r="V41" s="46">
        <v>0</v>
      </c>
      <c r="W41" s="46">
        <v>0</v>
      </c>
      <c r="X41" s="46">
        <v>0</v>
      </c>
    </row>
    <row r="42" spans="1:24" s="10" customFormat="1" hidden="1" x14ac:dyDescent="0.25">
      <c r="A42" s="41"/>
      <c r="B42" s="41"/>
      <c r="C42" s="85" t="s">
        <v>18</v>
      </c>
      <c r="D42" s="9"/>
      <c r="F42" s="54">
        <f>'Consensus Overview'!E38</f>
        <v>-426000000</v>
      </c>
      <c r="G42" s="63">
        <f>'Consensus Overview'!F38</f>
        <v>-423000000</v>
      </c>
      <c r="H42" s="63">
        <f>'Consensus Overview'!G38</f>
        <v>-440000000</v>
      </c>
      <c r="I42" s="63">
        <f>'Consensus Overview'!H38</f>
        <v>-417000000</v>
      </c>
      <c r="K42" s="54">
        <f>'Consensus Overview'!J38</f>
        <v>-1782000000</v>
      </c>
      <c r="L42" s="63">
        <f>'Consensus Overview'!K38</f>
        <v>-1791000000</v>
      </c>
      <c r="M42" s="63">
        <f>'Consensus Overview'!L38</f>
        <v>-1796000000</v>
      </c>
      <c r="N42" s="63">
        <f>'Consensus Overview'!M38</f>
        <v>-1744000000</v>
      </c>
      <c r="P42" s="54">
        <f>'Consensus Overview'!O38</f>
        <v>-1760000000</v>
      </c>
      <c r="Q42" s="63">
        <f>'Consensus Overview'!P38</f>
        <v>-1754000000</v>
      </c>
      <c r="R42" s="63">
        <f>'Consensus Overview'!Q38</f>
        <v>-1806000000</v>
      </c>
      <c r="S42" s="63">
        <f>'Consensus Overview'!R38</f>
        <v>-1729000000</v>
      </c>
      <c r="U42" s="54">
        <f>'Consensus Overview'!T38</f>
        <v>-1748000000</v>
      </c>
      <c r="V42" s="63">
        <v>-10</v>
      </c>
      <c r="W42" s="63">
        <v>-80</v>
      </c>
      <c r="X42" s="63">
        <v>0</v>
      </c>
    </row>
    <row r="43" spans="1:24" s="25" customFormat="1" hidden="1" x14ac:dyDescent="0.25">
      <c r="A43" s="121"/>
      <c r="B43" s="121"/>
      <c r="C43" s="92"/>
      <c r="D43" s="29"/>
      <c r="F43" s="46">
        <f>'Consensus Overview'!E39</f>
        <v>0</v>
      </c>
      <c r="G43" s="46">
        <f>'Consensus Overview'!F39</f>
        <v>0</v>
      </c>
      <c r="H43" s="46">
        <f>'Consensus Overview'!G39</f>
        <v>0</v>
      </c>
      <c r="I43" s="46">
        <f>'Consensus Overview'!H39</f>
        <v>0</v>
      </c>
      <c r="K43" s="46">
        <f>'Consensus Overview'!J39</f>
        <v>0</v>
      </c>
      <c r="L43" s="46">
        <f>'Consensus Overview'!K39</f>
        <v>0</v>
      </c>
      <c r="M43" s="46">
        <f>'Consensus Overview'!L39</f>
        <v>0</v>
      </c>
      <c r="N43" s="46">
        <f>'Consensus Overview'!M39</f>
        <v>0</v>
      </c>
      <c r="P43" s="46">
        <f>'Consensus Overview'!O39</f>
        <v>0</v>
      </c>
      <c r="Q43" s="46">
        <f>'Consensus Overview'!P39</f>
        <v>0</v>
      </c>
      <c r="R43" s="46">
        <f>'Consensus Overview'!Q39</f>
        <v>0</v>
      </c>
      <c r="S43" s="46">
        <f>'Consensus Overview'!R39</f>
        <v>0</v>
      </c>
      <c r="U43" s="46">
        <f>'Consensus Overview'!T39</f>
        <v>0</v>
      </c>
      <c r="V43" s="46">
        <v>0</v>
      </c>
      <c r="W43" s="46">
        <v>0</v>
      </c>
      <c r="X43" s="46">
        <v>0</v>
      </c>
    </row>
    <row r="44" spans="1:24" hidden="1" x14ac:dyDescent="0.25">
      <c r="A44" s="113"/>
      <c r="B44" s="113"/>
      <c r="C44" s="14" t="s">
        <v>27</v>
      </c>
      <c r="D44" s="14"/>
      <c r="F44" s="53">
        <f>'Consensus Overview'!E40</f>
        <v>-384000000</v>
      </c>
      <c r="G44" s="62">
        <f>'Consensus Overview'!F40</f>
        <v>-383000000</v>
      </c>
      <c r="H44" s="62">
        <f>'Consensus Overview'!G40</f>
        <v>-393000000</v>
      </c>
      <c r="I44" s="62">
        <f>'Consensus Overview'!H40</f>
        <v>-378000000</v>
      </c>
      <c r="K44" s="53">
        <f>'Consensus Overview'!J40</f>
        <v>-1609000000</v>
      </c>
      <c r="L44" s="62">
        <f>'Consensus Overview'!K40</f>
        <v>-1614000000</v>
      </c>
      <c r="M44" s="62">
        <f>'Consensus Overview'!L40</f>
        <v>-1631000000</v>
      </c>
      <c r="N44" s="62">
        <f>'Consensus Overview'!M40</f>
        <v>-1576000000</v>
      </c>
      <c r="P44" s="53">
        <f>'Consensus Overview'!O40</f>
        <v>-1586000000</v>
      </c>
      <c r="Q44" s="62">
        <f>'Consensus Overview'!P40</f>
        <v>-1578000000</v>
      </c>
      <c r="R44" s="62">
        <f>'Consensus Overview'!Q40</f>
        <v>-1624000000</v>
      </c>
      <c r="S44" s="62">
        <f>'Consensus Overview'!R40</f>
        <v>-1547000000</v>
      </c>
      <c r="U44" s="53">
        <f>'Consensus Overview'!T40</f>
        <v>-1571000000</v>
      </c>
      <c r="V44" s="62">
        <v>1892</v>
      </c>
      <c r="W44" s="62">
        <v>1657</v>
      </c>
      <c r="X44" s="62">
        <v>1983</v>
      </c>
    </row>
    <row r="45" spans="1:24" s="40" customFormat="1" hidden="1" x14ac:dyDescent="0.25">
      <c r="A45" s="113"/>
      <c r="B45" s="113"/>
      <c r="C45" s="89" t="s">
        <v>23</v>
      </c>
      <c r="D45" s="39"/>
      <c r="F45" s="51">
        <f>'Consensus Overview'!E41</f>
        <v>5.0999999999999997E-2</v>
      </c>
      <c r="G45" s="61">
        <f>'Consensus Overview'!F41</f>
        <v>4.5999999999999999E-2</v>
      </c>
      <c r="H45" s="61">
        <f>'Consensus Overview'!G41</f>
        <v>3.3000000000000002E-2</v>
      </c>
      <c r="I45" s="61">
        <f>'Consensus Overview'!H41</f>
        <v>7.8E-2</v>
      </c>
      <c r="K45" s="51">
        <f>'Consensus Overview'!J41</f>
        <v>2.1000000000000001E-2</v>
      </c>
      <c r="L45" s="61">
        <f>'Consensus Overview'!K41</f>
        <v>2.4E-2</v>
      </c>
      <c r="M45" s="61">
        <f>'Consensus Overview'!L41</f>
        <v>-1E-3</v>
      </c>
      <c r="N45" s="61">
        <f>'Consensus Overview'!M41</f>
        <v>3.4000000000000002E-2</v>
      </c>
      <c r="P45" s="51">
        <f>'Consensus Overview'!O41</f>
        <v>-1.4999999999999999E-2</v>
      </c>
      <c r="Q45" s="61">
        <f>'Consensus Overview'!P41</f>
        <v>-1.7000000000000001E-2</v>
      </c>
      <c r="R45" s="61">
        <f>'Consensus Overview'!Q41</f>
        <v>-2.9000000000000001E-2</v>
      </c>
      <c r="S45" s="61">
        <f>'Consensus Overview'!R41</f>
        <v>0</v>
      </c>
      <c r="U45" s="51">
        <f>'Consensus Overview'!T41</f>
        <v>-8.9999999999999993E-3</v>
      </c>
      <c r="V45" s="61">
        <v>3.0000000000000001E-3</v>
      </c>
      <c r="W45" s="61">
        <v>-1.7999999999999999E-2</v>
      </c>
      <c r="X45" s="61">
        <v>2.1999999999999999E-2</v>
      </c>
    </row>
    <row r="46" spans="1:24" s="25" customFormat="1" hidden="1" x14ac:dyDescent="0.25">
      <c r="A46" s="122"/>
      <c r="B46" s="122"/>
      <c r="C46" s="92"/>
      <c r="D46" s="29"/>
      <c r="F46" s="46">
        <f>'Consensus Overview'!E42</f>
        <v>-31000000</v>
      </c>
      <c r="G46" s="46">
        <f>'Consensus Overview'!F42</f>
        <v>-31000000</v>
      </c>
      <c r="H46" s="46">
        <f>'Consensus Overview'!G42</f>
        <v>-33000000</v>
      </c>
      <c r="I46" s="46">
        <f>'Consensus Overview'!H42</f>
        <v>-29000000</v>
      </c>
      <c r="K46" s="46">
        <f>'Consensus Overview'!J42</f>
        <v>-125000000</v>
      </c>
      <c r="L46" s="46">
        <f>'Consensus Overview'!K42</f>
        <v>-124000000</v>
      </c>
      <c r="M46" s="46">
        <f>'Consensus Overview'!L42</f>
        <v>-135000000</v>
      </c>
      <c r="N46" s="46">
        <f>'Consensus Overview'!M42</f>
        <v>-120000000</v>
      </c>
      <c r="P46" s="46">
        <f>'Consensus Overview'!O42</f>
        <v>-122000000</v>
      </c>
      <c r="Q46" s="46">
        <f>'Consensus Overview'!P42</f>
        <v>-121000000</v>
      </c>
      <c r="R46" s="46">
        <f>'Consensus Overview'!Q42</f>
        <v>-138000000</v>
      </c>
      <c r="S46" s="46">
        <f>'Consensus Overview'!R42</f>
        <v>-116000000</v>
      </c>
      <c r="U46" s="46">
        <f>'Consensus Overview'!T42</f>
        <v>-120000000</v>
      </c>
      <c r="V46" s="46">
        <v>0</v>
      </c>
      <c r="W46" s="46">
        <v>0</v>
      </c>
      <c r="X46" s="46">
        <v>0</v>
      </c>
    </row>
    <row r="47" spans="1:24" hidden="1" x14ac:dyDescent="0.25">
      <c r="A47" s="123"/>
      <c r="B47" s="123"/>
      <c r="C47" s="12" t="s">
        <v>28</v>
      </c>
      <c r="D47" s="12"/>
      <c r="F47" s="56">
        <f>'Consensus Overview'!E43</f>
        <v>0</v>
      </c>
      <c r="G47" s="65">
        <f>'Consensus Overview'!F43</f>
        <v>0</v>
      </c>
      <c r="H47" s="65">
        <f>'Consensus Overview'!G43</f>
        <v>0</v>
      </c>
      <c r="I47" s="65">
        <f>'Consensus Overview'!H43</f>
        <v>0</v>
      </c>
      <c r="K47" s="56">
        <f>'Consensus Overview'!J43</f>
        <v>0</v>
      </c>
      <c r="L47" s="65">
        <f>'Consensus Overview'!K43</f>
        <v>0</v>
      </c>
      <c r="M47" s="65">
        <f>'Consensus Overview'!L43</f>
        <v>0</v>
      </c>
      <c r="N47" s="65">
        <f>'Consensus Overview'!M43</f>
        <v>0</v>
      </c>
      <c r="P47" s="56">
        <f>'Consensus Overview'!O43</f>
        <v>0</v>
      </c>
      <c r="Q47" s="65">
        <f>'Consensus Overview'!P43</f>
        <v>0</v>
      </c>
      <c r="R47" s="65">
        <f>'Consensus Overview'!Q43</f>
        <v>0</v>
      </c>
      <c r="S47" s="65">
        <f>'Consensus Overview'!R43</f>
        <v>0</v>
      </c>
      <c r="U47" s="56">
        <f>'Consensus Overview'!T43</f>
        <v>0</v>
      </c>
      <c r="V47" s="65">
        <v>-1010</v>
      </c>
      <c r="W47" s="65">
        <v>-1130</v>
      </c>
      <c r="X47" s="65">
        <v>-885</v>
      </c>
    </row>
    <row r="48" spans="1:24" s="25" customFormat="1" hidden="1" x14ac:dyDescent="0.25">
      <c r="A48" s="123"/>
      <c r="B48" s="123"/>
      <c r="C48" s="7"/>
      <c r="D48" s="29"/>
      <c r="F48" s="46">
        <f>'Consensus Overview'!E44</f>
        <v>-13000000</v>
      </c>
      <c r="G48" s="46">
        <f>'Consensus Overview'!F44</f>
        <v>-13000000</v>
      </c>
      <c r="H48" s="46">
        <f>'Consensus Overview'!G44</f>
        <v>-14000000</v>
      </c>
      <c r="I48" s="46">
        <f>'Consensus Overview'!H44</f>
        <v>-11000000</v>
      </c>
      <c r="K48" s="46">
        <f>'Consensus Overview'!J44</f>
        <v>-55000000</v>
      </c>
      <c r="L48" s="46">
        <f>'Consensus Overview'!K44</f>
        <v>-55000000</v>
      </c>
      <c r="M48" s="46">
        <f>'Consensus Overview'!L44</f>
        <v>-59000000</v>
      </c>
      <c r="N48" s="46">
        <f>'Consensus Overview'!M44</f>
        <v>-48000000</v>
      </c>
      <c r="P48" s="46">
        <f>'Consensus Overview'!O44</f>
        <v>-58000000</v>
      </c>
      <c r="Q48" s="46">
        <f>'Consensus Overview'!P44</f>
        <v>-60000000</v>
      </c>
      <c r="R48" s="46">
        <f>'Consensus Overview'!Q44</f>
        <v>-68000000</v>
      </c>
      <c r="S48" s="46">
        <f>'Consensus Overview'!R44</f>
        <v>-48000000</v>
      </c>
      <c r="U48" s="46">
        <f>'Consensus Overview'!T44</f>
        <v>-63000000</v>
      </c>
      <c r="V48" s="46">
        <v>0</v>
      </c>
      <c r="W48" s="46">
        <v>0</v>
      </c>
      <c r="X48" s="46">
        <v>0</v>
      </c>
    </row>
    <row r="49" spans="1:24" hidden="1" x14ac:dyDescent="0.25">
      <c r="A49" s="41"/>
      <c r="B49" s="41"/>
      <c r="C49" s="215" t="s">
        <v>29</v>
      </c>
      <c r="D49" s="215"/>
      <c r="F49" s="56">
        <f>'Consensus Overview'!E45</f>
        <v>0</v>
      </c>
      <c r="G49" s="65">
        <f>'Consensus Overview'!F45</f>
        <v>0</v>
      </c>
      <c r="H49" s="65">
        <f>'Consensus Overview'!G45</f>
        <v>0</v>
      </c>
      <c r="I49" s="65">
        <f>'Consensus Overview'!H45</f>
        <v>0</v>
      </c>
      <c r="K49" s="56">
        <f>'Consensus Overview'!J45</f>
        <v>0</v>
      </c>
      <c r="L49" s="65">
        <f>'Consensus Overview'!K45</f>
        <v>0</v>
      </c>
      <c r="M49" s="65">
        <f>'Consensus Overview'!L45</f>
        <v>0</v>
      </c>
      <c r="N49" s="65">
        <f>'Consensus Overview'!M45</f>
        <v>0</v>
      </c>
      <c r="P49" s="56">
        <f>'Consensus Overview'!O45</f>
        <v>0</v>
      </c>
      <c r="Q49" s="65">
        <f>'Consensus Overview'!P45</f>
        <v>0</v>
      </c>
      <c r="R49" s="65">
        <f>'Consensus Overview'!Q45</f>
        <v>0</v>
      </c>
      <c r="S49" s="65">
        <f>'Consensus Overview'!R45</f>
        <v>0</v>
      </c>
      <c r="U49" s="56">
        <f>'Consensus Overview'!T45</f>
        <v>0</v>
      </c>
      <c r="V49" s="65">
        <v>882</v>
      </c>
      <c r="W49" s="65">
        <v>527</v>
      </c>
      <c r="X49" s="65">
        <v>1098</v>
      </c>
    </row>
    <row r="50" spans="1:24" s="79" customFormat="1" hidden="1" x14ac:dyDescent="0.25">
      <c r="A50" s="113"/>
      <c r="B50" s="113"/>
      <c r="C50" s="17"/>
      <c r="D50" s="78"/>
      <c r="F50" s="46">
        <f>'Consensus Overview'!E46</f>
        <v>2000000</v>
      </c>
      <c r="G50" s="46">
        <f>'Consensus Overview'!F46</f>
        <v>3000000</v>
      </c>
      <c r="H50" s="46">
        <f>'Consensus Overview'!G46</f>
        <v>0</v>
      </c>
      <c r="I50" s="46">
        <f>'Consensus Overview'!H46</f>
        <v>4000000</v>
      </c>
      <c r="K50" s="46">
        <f>'Consensus Overview'!J46</f>
        <v>10000000</v>
      </c>
      <c r="L50" s="46">
        <f>'Consensus Overview'!K46</f>
        <v>12000000</v>
      </c>
      <c r="M50" s="46">
        <f>'Consensus Overview'!L46</f>
        <v>1000000</v>
      </c>
      <c r="N50" s="46">
        <f>'Consensus Overview'!M46</f>
        <v>14000000</v>
      </c>
      <c r="P50" s="46">
        <f>'Consensus Overview'!O46</f>
        <v>11000000</v>
      </c>
      <c r="Q50" s="46">
        <f>'Consensus Overview'!P46</f>
        <v>11000000</v>
      </c>
      <c r="R50" s="46">
        <f>'Consensus Overview'!Q46</f>
        <v>10000000</v>
      </c>
      <c r="S50" s="46">
        <f>'Consensus Overview'!R46</f>
        <v>13000000</v>
      </c>
      <c r="U50" s="46">
        <f>'Consensus Overview'!T46</f>
        <v>11000000</v>
      </c>
      <c r="V50" s="46">
        <v>0</v>
      </c>
      <c r="W50" s="46">
        <v>0</v>
      </c>
      <c r="X50" s="46">
        <v>0</v>
      </c>
    </row>
    <row r="51" spans="1:24" hidden="1" x14ac:dyDescent="0.25">
      <c r="A51" s="123"/>
      <c r="B51" s="123"/>
      <c r="C51" s="12" t="s">
        <v>48</v>
      </c>
      <c r="D51" s="12"/>
      <c r="F51" s="56">
        <f>'Consensus Overview'!E47</f>
        <v>0</v>
      </c>
      <c r="G51" s="65">
        <f>'Consensus Overview'!F47</f>
        <v>0</v>
      </c>
      <c r="H51" s="65">
        <f>'Consensus Overview'!G47</f>
        <v>0</v>
      </c>
      <c r="I51" s="65">
        <f>'Consensus Overview'!H47</f>
        <v>0</v>
      </c>
      <c r="K51" s="56">
        <f>'Consensus Overview'!J47</f>
        <v>0</v>
      </c>
      <c r="L51" s="65">
        <f>'Consensus Overview'!K47</f>
        <v>0</v>
      </c>
      <c r="M51" s="65">
        <f>'Consensus Overview'!L47</f>
        <v>-1</v>
      </c>
      <c r="N51" s="65">
        <f>'Consensus Overview'!M47</f>
        <v>0</v>
      </c>
      <c r="P51" s="56">
        <f>'Consensus Overview'!O47</f>
        <v>0</v>
      </c>
      <c r="Q51" s="65">
        <f>'Consensus Overview'!P47</f>
        <v>0</v>
      </c>
      <c r="R51" s="65">
        <f>'Consensus Overview'!Q47</f>
        <v>0</v>
      </c>
      <c r="S51" s="65">
        <f>'Consensus Overview'!R47</f>
        <v>0</v>
      </c>
      <c r="U51" s="56">
        <f>'Consensus Overview'!T47</f>
        <v>0</v>
      </c>
      <c r="V51" s="65">
        <v>-69</v>
      </c>
      <c r="W51" s="65">
        <v>-94</v>
      </c>
      <c r="X51" s="65">
        <v>-41</v>
      </c>
    </row>
    <row r="52" spans="1:24" s="25" customFormat="1" hidden="1" x14ac:dyDescent="0.25">
      <c r="A52" s="113"/>
      <c r="B52" s="113"/>
      <c r="C52" s="17"/>
      <c r="D52" s="29"/>
      <c r="F52" s="46">
        <f>'Consensus Overview'!E48</f>
        <v>0</v>
      </c>
      <c r="G52" s="46">
        <f>'Consensus Overview'!F48</f>
        <v>0</v>
      </c>
      <c r="H52" s="46">
        <f>'Consensus Overview'!G48</f>
        <v>0</v>
      </c>
      <c r="I52" s="46">
        <f>'Consensus Overview'!H48</f>
        <v>0</v>
      </c>
      <c r="K52" s="46">
        <f>'Consensus Overview'!J48</f>
        <v>0</v>
      </c>
      <c r="L52" s="46">
        <f>'Consensus Overview'!K48</f>
        <v>0</v>
      </c>
      <c r="M52" s="46">
        <f>'Consensus Overview'!L48</f>
        <v>0</v>
      </c>
      <c r="N52" s="46">
        <f>'Consensus Overview'!M48</f>
        <v>0</v>
      </c>
      <c r="P52" s="46">
        <f>'Consensus Overview'!O48</f>
        <v>0</v>
      </c>
      <c r="Q52" s="46">
        <f>'Consensus Overview'!P48</f>
        <v>0</v>
      </c>
      <c r="R52" s="46">
        <f>'Consensus Overview'!Q48</f>
        <v>0</v>
      </c>
      <c r="S52" s="46">
        <f>'Consensus Overview'!R48</f>
        <v>0</v>
      </c>
      <c r="U52" s="46">
        <f>'Consensus Overview'!T48</f>
        <v>0</v>
      </c>
      <c r="V52" s="46">
        <v>0</v>
      </c>
      <c r="W52" s="46">
        <v>0</v>
      </c>
      <c r="X52" s="46">
        <v>0</v>
      </c>
    </row>
    <row r="53" spans="1:24" hidden="1" x14ac:dyDescent="0.25">
      <c r="A53" s="113"/>
      <c r="B53" s="113"/>
      <c r="C53" s="215" t="s">
        <v>49</v>
      </c>
      <c r="D53" s="215"/>
      <c r="F53" s="48">
        <f>'Consensus Overview'!E49</f>
        <v>452000000</v>
      </c>
      <c r="G53" s="58">
        <f>'Consensus Overview'!F49</f>
        <v>452000000</v>
      </c>
      <c r="H53" s="58">
        <f>'Consensus Overview'!G49</f>
        <v>437000000</v>
      </c>
      <c r="I53" s="58">
        <f>'Consensus Overview'!H49</f>
        <v>463000000</v>
      </c>
      <c r="K53" s="48">
        <f>'Consensus Overview'!J49</f>
        <v>1769000000</v>
      </c>
      <c r="L53" s="58">
        <f>'Consensus Overview'!K49</f>
        <v>1767000000</v>
      </c>
      <c r="M53" s="58">
        <f>'Consensus Overview'!L49</f>
        <v>1761000000</v>
      </c>
      <c r="N53" s="58">
        <f>'Consensus Overview'!M49</f>
        <v>1784000000</v>
      </c>
      <c r="P53" s="48">
        <f>'Consensus Overview'!O49</f>
        <v>1793000000</v>
      </c>
      <c r="Q53" s="58">
        <f>'Consensus Overview'!P49</f>
        <v>1796000000</v>
      </c>
      <c r="R53" s="58">
        <f>'Consensus Overview'!Q49</f>
        <v>1730000000</v>
      </c>
      <c r="S53" s="58">
        <f>'Consensus Overview'!R49</f>
        <v>1827000000</v>
      </c>
      <c r="U53" s="48">
        <f>'Consensus Overview'!T49</f>
        <v>1811000000</v>
      </c>
      <c r="V53" s="58">
        <v>823</v>
      </c>
      <c r="W53" s="58">
        <v>433</v>
      </c>
      <c r="X53" s="58">
        <v>1031</v>
      </c>
    </row>
    <row r="54" spans="1:24" hidden="1" x14ac:dyDescent="0.25">
      <c r="A54" s="113"/>
      <c r="B54" s="113"/>
      <c r="C54" s="17"/>
      <c r="D54" s="18"/>
      <c r="F54" s="110">
        <f>'Consensus Overview'!E50</f>
        <v>-5.2999999999999999E-2</v>
      </c>
      <c r="G54" s="110">
        <f>'Consensus Overview'!F50</f>
        <v>-5.1999999999999998E-2</v>
      </c>
      <c r="H54" s="110">
        <f>'Consensus Overview'!G50</f>
        <v>-8.4000000000000005E-2</v>
      </c>
      <c r="I54" s="110">
        <f>'Consensus Overview'!H50</f>
        <v>-0.03</v>
      </c>
      <c r="K54" s="110">
        <f>'Consensus Overview'!J50</f>
        <v>-3.6999999999999998E-2</v>
      </c>
      <c r="L54" s="110">
        <f>'Consensus Overview'!K50</f>
        <v>-3.7999999999999999E-2</v>
      </c>
      <c r="M54" s="110">
        <f>'Consensus Overview'!L50</f>
        <v>-4.1000000000000002E-2</v>
      </c>
      <c r="N54" s="110">
        <f>'Consensus Overview'!M50</f>
        <v>-2.8000000000000001E-2</v>
      </c>
      <c r="P54" s="110">
        <f>'Consensus Overview'!O50</f>
        <v>1.4E-2</v>
      </c>
      <c r="Q54" s="110">
        <f>'Consensus Overview'!P50</f>
        <v>1.6E-2</v>
      </c>
      <c r="R54" s="110">
        <f>'Consensus Overview'!Q50</f>
        <v>-2.1000000000000001E-2</v>
      </c>
      <c r="S54" s="110">
        <f>'Consensus Overview'!R50</f>
        <v>3.3000000000000002E-2</v>
      </c>
      <c r="U54" s="110">
        <f>'Consensus Overview'!T50</f>
        <v>0.01</v>
      </c>
      <c r="V54" s="110">
        <v>0</v>
      </c>
      <c r="W54" s="110">
        <v>0</v>
      </c>
      <c r="X54" s="110">
        <v>0</v>
      </c>
    </row>
    <row r="55" spans="1:24" hidden="1" x14ac:dyDescent="0.25">
      <c r="A55" s="113"/>
      <c r="B55" s="113"/>
      <c r="C55" s="17" t="s">
        <v>50</v>
      </c>
      <c r="D55" s="18"/>
      <c r="F55" s="57">
        <f>'Consensus Overview'!E51</f>
        <v>0</v>
      </c>
      <c r="G55" s="66">
        <f>'Consensus Overview'!F51</f>
        <v>0</v>
      </c>
      <c r="H55" s="66">
        <f>'Consensus Overview'!G51</f>
        <v>0</v>
      </c>
      <c r="I55" s="66">
        <f>'Consensus Overview'!H51</f>
        <v>0</v>
      </c>
      <c r="K55" s="57">
        <f>'Consensus Overview'!J51</f>
        <v>0</v>
      </c>
      <c r="L55" s="66">
        <f>'Consensus Overview'!K51</f>
        <v>0</v>
      </c>
      <c r="M55" s="66">
        <f>'Consensus Overview'!L51</f>
        <v>0</v>
      </c>
      <c r="N55" s="66">
        <f>'Consensus Overview'!M51</f>
        <v>0</v>
      </c>
      <c r="P55" s="57">
        <f>'Consensus Overview'!O51</f>
        <v>0</v>
      </c>
      <c r="Q55" s="66">
        <f>'Consensus Overview'!P51</f>
        <v>0</v>
      </c>
      <c r="R55" s="66">
        <f>'Consensus Overview'!Q51</f>
        <v>0</v>
      </c>
      <c r="S55" s="66">
        <f>'Consensus Overview'!R51</f>
        <v>0</v>
      </c>
      <c r="U55" s="57">
        <f>'Consensus Overview'!T51</f>
        <v>0</v>
      </c>
      <c r="V55" s="66">
        <v>-208</v>
      </c>
      <c r="W55" s="66">
        <v>-278</v>
      </c>
      <c r="X55" s="66">
        <v>-128</v>
      </c>
    </row>
    <row r="56" spans="1:24" s="40" customFormat="1" hidden="1" x14ac:dyDescent="0.25">
      <c r="A56" s="113"/>
      <c r="B56" s="113"/>
      <c r="C56" s="89" t="s">
        <v>51</v>
      </c>
      <c r="D56" s="39"/>
      <c r="F56" s="51">
        <f>'Consensus Overview'!E52</f>
        <v>422000000</v>
      </c>
      <c r="G56" s="61">
        <f>'Consensus Overview'!F52</f>
        <v>424000000</v>
      </c>
      <c r="H56" s="61">
        <f>'Consensus Overview'!G52</f>
        <v>407000000</v>
      </c>
      <c r="I56" s="61">
        <f>'Consensus Overview'!H52</f>
        <v>434000000</v>
      </c>
      <c r="K56" s="51">
        <f>'Consensus Overview'!J52</f>
        <v>1656000000</v>
      </c>
      <c r="L56" s="61">
        <f>'Consensus Overview'!K52</f>
        <v>1657000000</v>
      </c>
      <c r="M56" s="61">
        <f>'Consensus Overview'!L52</f>
        <v>1632000000</v>
      </c>
      <c r="N56" s="61">
        <f>'Consensus Overview'!M52</f>
        <v>1682000000</v>
      </c>
      <c r="P56" s="51">
        <f>'Consensus Overview'!O52</f>
        <v>1680000000</v>
      </c>
      <c r="Q56" s="61">
        <f>'Consensus Overview'!P52</f>
        <v>1678000000</v>
      </c>
      <c r="R56" s="61">
        <f>'Consensus Overview'!Q52</f>
        <v>1634000000</v>
      </c>
      <c r="S56" s="61">
        <f>'Consensus Overview'!R52</f>
        <v>1750000000</v>
      </c>
      <c r="U56" s="51">
        <f>'Consensus Overview'!T52</f>
        <v>1691000000</v>
      </c>
      <c r="V56" s="61">
        <v>0.25</v>
      </c>
      <c r="W56" s="61">
        <v>0.22900000000000001</v>
      </c>
      <c r="X56" s="61">
        <v>0.29599999999999999</v>
      </c>
    </row>
    <row r="57" spans="1:24" s="68" customFormat="1" hidden="1" x14ac:dyDescent="0.25">
      <c r="A57" s="122"/>
      <c r="B57" s="122"/>
      <c r="C57" s="93"/>
      <c r="D57" s="67"/>
      <c r="F57" s="111">
        <f>'Consensus Overview'!E53</f>
        <v>-0.05</v>
      </c>
      <c r="G57" s="111">
        <f>'Consensus Overview'!F53</f>
        <v>-0.04</v>
      </c>
      <c r="H57" s="111">
        <f>'Consensus Overview'!G53</f>
        <v>-0.08</v>
      </c>
      <c r="I57" s="111">
        <f>'Consensus Overview'!H53</f>
        <v>-0.02</v>
      </c>
      <c r="K57" s="111">
        <f>'Consensus Overview'!J53</f>
        <v>-0.03</v>
      </c>
      <c r="L57" s="111">
        <f>'Consensus Overview'!K53</f>
        <v>-0.03</v>
      </c>
      <c r="M57" s="111">
        <f>'Consensus Overview'!L53</f>
        <v>-0.04</v>
      </c>
      <c r="N57" s="111">
        <f>'Consensus Overview'!M53</f>
        <v>-0.01</v>
      </c>
      <c r="P57" s="111">
        <f>'Consensus Overview'!O53</f>
        <v>0.01</v>
      </c>
      <c r="Q57" s="111">
        <f>'Consensus Overview'!P53</f>
        <v>0.02</v>
      </c>
      <c r="R57" s="111">
        <f>'Consensus Overview'!Q53</f>
        <v>-0.02</v>
      </c>
      <c r="S57" s="111">
        <f>'Consensus Overview'!R53</f>
        <v>0.05</v>
      </c>
      <c r="U57" s="111">
        <f>'Consensus Overview'!T53</f>
        <v>0.01</v>
      </c>
      <c r="V57" s="111">
        <v>0</v>
      </c>
      <c r="W57" s="111">
        <v>0</v>
      </c>
      <c r="X57" s="111">
        <v>0</v>
      </c>
    </row>
    <row r="58" spans="1:24" s="68" customFormat="1" hidden="1" x14ac:dyDescent="0.25">
      <c r="A58" s="113"/>
      <c r="B58" s="113"/>
      <c r="C58" s="215" t="s">
        <v>30</v>
      </c>
      <c r="D58" s="215"/>
      <c r="F58" s="57">
        <f>'Consensus Overview'!E54</f>
        <v>21000000</v>
      </c>
      <c r="G58" s="66">
        <f>'Consensus Overview'!F54</f>
        <v>21000000</v>
      </c>
      <c r="H58" s="66">
        <f>'Consensus Overview'!G54</f>
        <v>16000000</v>
      </c>
      <c r="I58" s="66">
        <f>'Consensus Overview'!H54</f>
        <v>26000000</v>
      </c>
      <c r="J58" s="6"/>
      <c r="K58" s="57">
        <f>'Consensus Overview'!J54</f>
        <v>84000000</v>
      </c>
      <c r="L58" s="66">
        <f>'Consensus Overview'!K54</f>
        <v>85000000</v>
      </c>
      <c r="M58" s="66">
        <f>'Consensus Overview'!L54</f>
        <v>70000000</v>
      </c>
      <c r="N58" s="66">
        <f>'Consensus Overview'!M54</f>
        <v>98000000</v>
      </c>
      <c r="O58" s="6"/>
      <c r="P58" s="57">
        <f>'Consensus Overview'!O54</f>
        <v>78000000</v>
      </c>
      <c r="Q58" s="66">
        <f>'Consensus Overview'!P54</f>
        <v>79000000</v>
      </c>
      <c r="R58" s="66">
        <f>'Consensus Overview'!Q54</f>
        <v>43000000</v>
      </c>
      <c r="S58" s="66">
        <f>'Consensus Overview'!R54</f>
        <v>99000000</v>
      </c>
      <c r="T58" s="6"/>
      <c r="U58" s="57">
        <f>'Consensus Overview'!T54</f>
        <v>75000000</v>
      </c>
      <c r="V58" s="66">
        <v>624</v>
      </c>
      <c r="W58" s="66">
        <v>305</v>
      </c>
      <c r="X58" s="66">
        <v>753</v>
      </c>
    </row>
    <row r="59" spans="1:24" s="31" customFormat="1" hidden="1" x14ac:dyDescent="0.25">
      <c r="A59" s="122"/>
      <c r="B59" s="122"/>
      <c r="C59" s="93"/>
      <c r="D59" s="30"/>
      <c r="F59" s="46">
        <f>'Consensus Overview'!E55</f>
        <v>0</v>
      </c>
      <c r="G59" s="46">
        <f>'Consensus Overview'!F55</f>
        <v>0</v>
      </c>
      <c r="H59" s="46">
        <f>'Consensus Overview'!G55</f>
        <v>0</v>
      </c>
      <c r="I59" s="46">
        <f>'Consensus Overview'!H55</f>
        <v>0</v>
      </c>
      <c r="K59" s="46">
        <f>'Consensus Overview'!J55</f>
        <v>0</v>
      </c>
      <c r="L59" s="46">
        <f>'Consensus Overview'!K55</f>
        <v>0</v>
      </c>
      <c r="M59" s="46">
        <f>'Consensus Overview'!L55</f>
        <v>0</v>
      </c>
      <c r="N59" s="46">
        <f>'Consensus Overview'!M55</f>
        <v>0</v>
      </c>
      <c r="P59" s="46">
        <f>'Consensus Overview'!O55</f>
        <v>0</v>
      </c>
      <c r="Q59" s="46">
        <f>'Consensus Overview'!P55</f>
        <v>0</v>
      </c>
      <c r="R59" s="46">
        <f>'Consensus Overview'!Q55</f>
        <v>0</v>
      </c>
      <c r="S59" s="46">
        <f>'Consensus Overview'!R55</f>
        <v>0</v>
      </c>
      <c r="U59" s="46">
        <f>'Consensus Overview'!T55</f>
        <v>0</v>
      </c>
      <c r="V59" s="46">
        <v>0</v>
      </c>
      <c r="W59" s="46">
        <v>0</v>
      </c>
      <c r="X59" s="46">
        <v>0</v>
      </c>
    </row>
    <row r="60" spans="1:24" hidden="1" x14ac:dyDescent="0.25">
      <c r="A60" s="124"/>
      <c r="B60" s="124"/>
      <c r="C60" s="94" t="s">
        <v>52</v>
      </c>
      <c r="D60" s="17"/>
      <c r="F60" s="48">
        <f>'Consensus Overview'!E56</f>
        <v>8000000</v>
      </c>
      <c r="G60" s="58">
        <f>'Consensus Overview'!F56</f>
        <v>8000000</v>
      </c>
      <c r="H60" s="58">
        <f>'Consensus Overview'!G56</f>
        <v>6000000</v>
      </c>
      <c r="I60" s="58">
        <f>'Consensus Overview'!H56</f>
        <v>11000000</v>
      </c>
      <c r="K60" s="48">
        <f>'Consensus Overview'!J56</f>
        <v>28000000</v>
      </c>
      <c r="L60" s="58">
        <f>'Consensus Overview'!K56</f>
        <v>27000000</v>
      </c>
      <c r="M60" s="58">
        <f>'Consensus Overview'!L56</f>
        <v>21000000</v>
      </c>
      <c r="N60" s="58">
        <f>'Consensus Overview'!M56</f>
        <v>39000000</v>
      </c>
      <c r="P60" s="48">
        <f>'Consensus Overview'!O56</f>
        <v>36000000</v>
      </c>
      <c r="Q60" s="58">
        <f>'Consensus Overview'!P56</f>
        <v>34000000</v>
      </c>
      <c r="R60" s="58">
        <f>'Consensus Overview'!Q56</f>
        <v>21000000</v>
      </c>
      <c r="S60" s="58">
        <f>'Consensus Overview'!R56</f>
        <v>55000000</v>
      </c>
      <c r="U60" s="48">
        <f>'Consensus Overview'!T56</f>
        <v>45000000</v>
      </c>
      <c r="V60" s="58">
        <v>25</v>
      </c>
      <c r="W60" s="58">
        <v>0</v>
      </c>
      <c r="X60" s="58">
        <v>34</v>
      </c>
    </row>
    <row r="61" spans="1:24" hidden="1" x14ac:dyDescent="0.25">
      <c r="A61" s="124"/>
      <c r="B61" s="124"/>
      <c r="C61" s="94" t="s">
        <v>31</v>
      </c>
      <c r="D61" s="17"/>
      <c r="F61" s="48">
        <f>'Consensus Overview'!E57</f>
        <v>0</v>
      </c>
      <c r="G61" s="58">
        <f>'Consensus Overview'!F57</f>
        <v>0</v>
      </c>
      <c r="H61" s="58">
        <f>'Consensus Overview'!G57</f>
        <v>0</v>
      </c>
      <c r="I61" s="58">
        <f>'Consensus Overview'!H57</f>
        <v>0</v>
      </c>
      <c r="K61" s="48">
        <f>'Consensus Overview'!J57</f>
        <v>0</v>
      </c>
      <c r="L61" s="58">
        <f>'Consensus Overview'!K57</f>
        <v>0</v>
      </c>
      <c r="M61" s="58">
        <f>'Consensus Overview'!L57</f>
        <v>0</v>
      </c>
      <c r="N61" s="58">
        <f>'Consensus Overview'!M57</f>
        <v>0</v>
      </c>
      <c r="P61" s="48">
        <f>'Consensus Overview'!O57</f>
        <v>0</v>
      </c>
      <c r="Q61" s="58">
        <f>'Consensus Overview'!P57</f>
        <v>0</v>
      </c>
      <c r="R61" s="58">
        <f>'Consensus Overview'!Q57</f>
        <v>0</v>
      </c>
      <c r="S61" s="58">
        <f>'Consensus Overview'!R57</f>
        <v>1</v>
      </c>
      <c r="U61" s="48">
        <f>'Consensus Overview'!T57</f>
        <v>0</v>
      </c>
      <c r="V61" s="58">
        <v>578</v>
      </c>
      <c r="W61" s="58">
        <v>275</v>
      </c>
      <c r="X61" s="58">
        <v>737</v>
      </c>
    </row>
    <row r="62" spans="1:24" s="25" customFormat="1" hidden="1" x14ac:dyDescent="0.25">
      <c r="A62" s="113"/>
      <c r="B62" s="113"/>
      <c r="C62" s="7"/>
      <c r="D62" s="27"/>
      <c r="F62" s="46">
        <f>'Consensus Overview'!E58</f>
        <v>0</v>
      </c>
      <c r="G62" s="46">
        <f>'Consensus Overview'!F58</f>
        <v>0</v>
      </c>
      <c r="H62" s="46">
        <f>'Consensus Overview'!G58</f>
        <v>0</v>
      </c>
      <c r="I62" s="46">
        <f>'Consensus Overview'!H58</f>
        <v>0</v>
      </c>
      <c r="K62" s="46">
        <f>'Consensus Overview'!J58</f>
        <v>0</v>
      </c>
      <c r="L62" s="46">
        <f>'Consensus Overview'!K58</f>
        <v>0</v>
      </c>
      <c r="M62" s="46">
        <f>'Consensus Overview'!L58</f>
        <v>0</v>
      </c>
      <c r="N62" s="46">
        <f>'Consensus Overview'!M58</f>
        <v>0</v>
      </c>
      <c r="P62" s="46">
        <f>'Consensus Overview'!O58</f>
        <v>0</v>
      </c>
      <c r="Q62" s="46">
        <f>'Consensus Overview'!P58</f>
        <v>0</v>
      </c>
      <c r="R62" s="46">
        <f>'Consensus Overview'!Q58</f>
        <v>0</v>
      </c>
      <c r="S62" s="46">
        <f>'Consensus Overview'!R58</f>
        <v>0</v>
      </c>
      <c r="U62" s="46">
        <f>'Consensus Overview'!T58</f>
        <v>0</v>
      </c>
      <c r="V62" s="46">
        <v>0</v>
      </c>
      <c r="W62" s="46">
        <v>0</v>
      </c>
      <c r="X62" s="46">
        <v>0</v>
      </c>
    </row>
    <row r="63" spans="1:24" s="25" customFormat="1" hidden="1" x14ac:dyDescent="0.25">
      <c r="A63" s="41"/>
      <c r="B63" s="41"/>
      <c r="C63" s="18" t="s">
        <v>32</v>
      </c>
      <c r="D63" s="28"/>
      <c r="F63" s="107">
        <f>'Consensus Overview'!E59</f>
        <v>17000000</v>
      </c>
      <c r="G63" s="108">
        <f>'Consensus Overview'!F59</f>
        <v>17000000</v>
      </c>
      <c r="H63" s="108">
        <f>'Consensus Overview'!G59</f>
        <v>7000000</v>
      </c>
      <c r="I63" s="108">
        <f>'Consensus Overview'!H59</f>
        <v>26000000</v>
      </c>
      <c r="J63" s="109"/>
      <c r="K63" s="107">
        <f>'Consensus Overview'!J59</f>
        <v>65000000</v>
      </c>
      <c r="L63" s="108">
        <f>'Consensus Overview'!K59</f>
        <v>64000000</v>
      </c>
      <c r="M63" s="108">
        <f>'Consensus Overview'!L59</f>
        <v>29000000</v>
      </c>
      <c r="N63" s="108">
        <f>'Consensus Overview'!M59</f>
        <v>91000000</v>
      </c>
      <c r="O63" s="109"/>
      <c r="P63" s="107">
        <f>'Consensus Overview'!O59</f>
        <v>66000000</v>
      </c>
      <c r="Q63" s="108">
        <f>'Consensus Overview'!P59</f>
        <v>65000000</v>
      </c>
      <c r="R63" s="108">
        <f>'Consensus Overview'!Q59</f>
        <v>33000000</v>
      </c>
      <c r="S63" s="108">
        <f>'Consensus Overview'!R59</f>
        <v>90000000</v>
      </c>
      <c r="T63" s="109"/>
      <c r="U63" s="107">
        <f>'Consensus Overview'!T59</f>
        <v>68000000</v>
      </c>
      <c r="V63" s="108">
        <v>1.8</v>
      </c>
      <c r="W63" s="108">
        <v>0.9</v>
      </c>
      <c r="X63" s="108">
        <v>2.2999999999999998</v>
      </c>
    </row>
    <row r="64" spans="1:24" hidden="1" x14ac:dyDescent="0.25">
      <c r="A64" s="41"/>
      <c r="B64" s="41"/>
      <c r="C64" s="18" t="s">
        <v>33</v>
      </c>
      <c r="D64" s="19"/>
      <c r="F64" s="107">
        <f>'Consensus Overview'!E60</f>
        <v>0</v>
      </c>
      <c r="G64" s="108">
        <f>'Consensus Overview'!F60</f>
        <v>0</v>
      </c>
      <c r="H64" s="108">
        <f>'Consensus Overview'!G60</f>
        <v>0</v>
      </c>
      <c r="I64" s="108">
        <f>'Consensus Overview'!H60</f>
        <v>0</v>
      </c>
      <c r="J64" s="109"/>
      <c r="K64" s="107">
        <f>'Consensus Overview'!J60</f>
        <v>0</v>
      </c>
      <c r="L64" s="108">
        <f>'Consensus Overview'!K60</f>
        <v>0</v>
      </c>
      <c r="M64" s="108">
        <f>'Consensus Overview'!L60</f>
        <v>0</v>
      </c>
      <c r="N64" s="108">
        <f>'Consensus Overview'!M60</f>
        <v>0</v>
      </c>
      <c r="O64" s="109"/>
      <c r="P64" s="107">
        <f>'Consensus Overview'!O60</f>
        <v>0</v>
      </c>
      <c r="Q64" s="108">
        <f>'Consensus Overview'!P60</f>
        <v>0</v>
      </c>
      <c r="R64" s="108">
        <f>'Consensus Overview'!Q60</f>
        <v>0</v>
      </c>
      <c r="S64" s="108">
        <f>'Consensus Overview'!R60</f>
        <v>0</v>
      </c>
      <c r="T64" s="109"/>
      <c r="U64" s="107">
        <f>'Consensus Overview'!T60</f>
        <v>0</v>
      </c>
      <c r="V64" s="108">
        <v>1.5</v>
      </c>
      <c r="W64" s="108">
        <v>1.5</v>
      </c>
      <c r="X64" s="108">
        <v>1.6</v>
      </c>
    </row>
    <row r="65" spans="1:24" s="25" customFormat="1" x14ac:dyDescent="0.25">
      <c r="A65" s="121"/>
      <c r="B65" s="121"/>
      <c r="C65" s="92"/>
      <c r="D65" s="26"/>
      <c r="F65" s="46">
        <f>'Consensus Overview'!E61</f>
        <v>469000000</v>
      </c>
      <c r="G65" s="46">
        <f>'Consensus Overview'!F61</f>
        <v>469000000</v>
      </c>
      <c r="H65" s="46">
        <f>'Consensus Overview'!G61</f>
        <v>452000000</v>
      </c>
      <c r="I65" s="46">
        <f>'Consensus Overview'!H61</f>
        <v>486000000</v>
      </c>
      <c r="K65" s="46">
        <f>'Consensus Overview'!J61</f>
        <v>1834000000</v>
      </c>
      <c r="L65" s="46">
        <f>'Consensus Overview'!K61</f>
        <v>1834000000</v>
      </c>
      <c r="M65" s="46">
        <f>'Consensus Overview'!L61</f>
        <v>1797000000</v>
      </c>
      <c r="N65" s="46">
        <f>'Consensus Overview'!M61</f>
        <v>1858000000</v>
      </c>
      <c r="P65" s="46">
        <f>'Consensus Overview'!O61</f>
        <v>1858000000</v>
      </c>
      <c r="Q65" s="46">
        <f>'Consensus Overview'!P61</f>
        <v>1863000000</v>
      </c>
      <c r="R65" s="46">
        <f>'Consensus Overview'!Q61</f>
        <v>1817000000</v>
      </c>
      <c r="S65" s="46">
        <f>'Consensus Overview'!R61</f>
        <v>1912000000</v>
      </c>
      <c r="U65" s="46">
        <f>'Consensus Overview'!T61</f>
        <v>1876000000</v>
      </c>
      <c r="V65" s="46">
        <v>0</v>
      </c>
      <c r="W65" s="46">
        <v>0</v>
      </c>
      <c r="X65" s="46">
        <v>0</v>
      </c>
    </row>
    <row r="66" spans="1:24" x14ac:dyDescent="0.25">
      <c r="A66" s="41"/>
      <c r="B66" s="41"/>
      <c r="C66" s="215" t="s">
        <v>55</v>
      </c>
      <c r="D66" s="215"/>
      <c r="F66" s="56">
        <f>'Consensus Overview'!E62</f>
        <v>0</v>
      </c>
      <c r="G66" s="65">
        <f>'Consensus Overview'!F62</f>
        <v>0</v>
      </c>
      <c r="H66" s="65">
        <f>'Consensus Overview'!G62</f>
        <v>0</v>
      </c>
      <c r="I66" s="65">
        <f>'Consensus Overview'!H62</f>
        <v>0</v>
      </c>
      <c r="K66" s="56">
        <f>'Consensus Overview'!J62</f>
        <v>0</v>
      </c>
      <c r="L66" s="65">
        <f>'Consensus Overview'!K62</f>
        <v>0</v>
      </c>
      <c r="M66" s="65">
        <f>'Consensus Overview'!L62</f>
        <v>0</v>
      </c>
      <c r="N66" s="65">
        <f>'Consensus Overview'!M62</f>
        <v>0</v>
      </c>
      <c r="P66" s="56">
        <f>'Consensus Overview'!O62</f>
        <v>0</v>
      </c>
      <c r="Q66" s="65">
        <f>'Consensus Overview'!P62</f>
        <v>0</v>
      </c>
      <c r="R66" s="65">
        <f>'Consensus Overview'!Q62</f>
        <v>0</v>
      </c>
      <c r="S66" s="65">
        <f>'Consensus Overview'!R62</f>
        <v>0</v>
      </c>
      <c r="U66" s="56">
        <f>'Consensus Overview'!T62</f>
        <v>0</v>
      </c>
      <c r="V66" s="65">
        <v>1010</v>
      </c>
      <c r="W66" s="65">
        <v>885</v>
      </c>
      <c r="X66" s="65">
        <v>1081</v>
      </c>
    </row>
    <row r="67" spans="1:24" x14ac:dyDescent="0.25">
      <c r="A67" s="113"/>
      <c r="B67" s="113"/>
      <c r="C67" s="89" t="s">
        <v>34</v>
      </c>
      <c r="D67" s="22"/>
      <c r="F67" s="51">
        <f>'Consensus Overview'!E63</f>
        <v>0</v>
      </c>
      <c r="G67" s="61">
        <f>'Consensus Overview'!F63</f>
        <v>0</v>
      </c>
      <c r="H67" s="61">
        <f>'Consensus Overview'!G63</f>
        <v>0</v>
      </c>
      <c r="I67" s="61">
        <f>'Consensus Overview'!H63</f>
        <v>0</v>
      </c>
      <c r="J67" s="40"/>
      <c r="K67" s="51">
        <f>'Consensus Overview'!J63</f>
        <v>0</v>
      </c>
      <c r="L67" s="61">
        <f>'Consensus Overview'!K63</f>
        <v>0</v>
      </c>
      <c r="M67" s="61">
        <f>'Consensus Overview'!L63</f>
        <v>0</v>
      </c>
      <c r="N67" s="61">
        <f>'Consensus Overview'!M63</f>
        <v>0</v>
      </c>
      <c r="O67" s="40"/>
      <c r="P67" s="51">
        <f>'Consensus Overview'!O63</f>
        <v>0</v>
      </c>
      <c r="Q67" s="61">
        <f>'Consensus Overview'!P63</f>
        <v>0</v>
      </c>
      <c r="R67" s="61">
        <f>'Consensus Overview'!Q63</f>
        <v>0</v>
      </c>
      <c r="S67" s="61">
        <f>'Consensus Overview'!R63</f>
        <v>0</v>
      </c>
      <c r="T67" s="40"/>
      <c r="U67" s="51">
        <f>'Consensus Overview'!T63</f>
        <v>0</v>
      </c>
      <c r="V67" s="61">
        <v>0.17899999999999999</v>
      </c>
      <c r="W67" s="61">
        <v>0.15</v>
      </c>
      <c r="X67" s="61">
        <v>0.189</v>
      </c>
    </row>
    <row r="68" spans="1:24" ht="13.2" customHeight="1" x14ac:dyDescent="0.25">
      <c r="A68" s="121"/>
      <c r="B68" s="121"/>
      <c r="C68" s="95"/>
      <c r="D68" s="80"/>
      <c r="F68" s="46">
        <f>'Consensus Overview'!E64</f>
        <v>-283000000</v>
      </c>
      <c r="G68" s="46">
        <f>'Consensus Overview'!F64</f>
        <v>-284000000</v>
      </c>
      <c r="H68" s="46">
        <f>'Consensus Overview'!G64</f>
        <v>-292000000</v>
      </c>
      <c r="I68" s="46">
        <f>'Consensus Overview'!H64</f>
        <v>-275000000</v>
      </c>
      <c r="J68" s="25"/>
      <c r="K68" s="46">
        <f>'Consensus Overview'!J64</f>
        <v>-1134000000</v>
      </c>
      <c r="L68" s="46">
        <f>'Consensus Overview'!K64</f>
        <v>-1131000000</v>
      </c>
      <c r="M68" s="46">
        <f>'Consensus Overview'!L64</f>
        <v>-1161000000</v>
      </c>
      <c r="N68" s="46">
        <f>'Consensus Overview'!M64</f>
        <v>-1114000000</v>
      </c>
      <c r="O68" s="25"/>
      <c r="P68" s="46">
        <f>'Consensus Overview'!O64</f>
        <v>-1153000000</v>
      </c>
      <c r="Q68" s="46">
        <f>'Consensus Overview'!P64</f>
        <v>-1161000000</v>
      </c>
      <c r="R68" s="46">
        <f>'Consensus Overview'!Q64</f>
        <v>-1194000000</v>
      </c>
      <c r="S68" s="46">
        <f>'Consensus Overview'!R64</f>
        <v>-1116000000</v>
      </c>
      <c r="T68" s="25"/>
      <c r="U68" s="46">
        <f>'Consensus Overview'!T64</f>
        <v>-1179000000</v>
      </c>
      <c r="V68" s="46">
        <v>0</v>
      </c>
      <c r="W68" s="46">
        <v>0</v>
      </c>
      <c r="X68" s="46">
        <v>0</v>
      </c>
    </row>
    <row r="69" spans="1:24" x14ac:dyDescent="0.25">
      <c r="A69" s="41"/>
      <c r="B69" s="41"/>
      <c r="C69" s="215" t="s">
        <v>45</v>
      </c>
      <c r="D69" s="215"/>
      <c r="F69" s="56">
        <f>'Consensus Overview'!E65</f>
        <v>0</v>
      </c>
      <c r="G69" s="65">
        <f>'Consensus Overview'!F65</f>
        <v>0</v>
      </c>
      <c r="H69" s="65">
        <f>'Consensus Overview'!G65</f>
        <v>0</v>
      </c>
      <c r="I69" s="65">
        <f>'Consensus Overview'!H65</f>
        <v>0</v>
      </c>
      <c r="K69" s="56">
        <f>'Consensus Overview'!J65</f>
        <v>0</v>
      </c>
      <c r="L69" s="65">
        <f>'Consensus Overview'!K65</f>
        <v>0</v>
      </c>
      <c r="M69" s="65">
        <f>'Consensus Overview'!L65</f>
        <v>0</v>
      </c>
      <c r="N69" s="65">
        <f>'Consensus Overview'!M65</f>
        <v>0</v>
      </c>
      <c r="P69" s="56">
        <f>'Consensus Overview'!O65</f>
        <v>0</v>
      </c>
      <c r="Q69" s="65">
        <f>'Consensus Overview'!P65</f>
        <v>0</v>
      </c>
      <c r="R69" s="65">
        <f>'Consensus Overview'!Q65</f>
        <v>0</v>
      </c>
      <c r="S69" s="65">
        <f>'Consensus Overview'!R65</f>
        <v>0</v>
      </c>
      <c r="U69" s="56">
        <f>'Consensus Overview'!T65</f>
        <v>0</v>
      </c>
      <c r="V69" s="65">
        <v>522</v>
      </c>
      <c r="W69" s="65">
        <v>457</v>
      </c>
      <c r="X69" s="65">
        <v>629</v>
      </c>
    </row>
    <row r="70" spans="1:24" x14ac:dyDescent="0.25">
      <c r="A70" s="41"/>
      <c r="B70" s="41"/>
      <c r="D70" s="80"/>
      <c r="F70" s="46">
        <f>'Consensus Overview'!E66</f>
        <v>184000000</v>
      </c>
      <c r="G70" s="46">
        <f>'Consensus Overview'!F66</f>
        <v>183000000</v>
      </c>
      <c r="H70" s="46">
        <f>'Consensus Overview'!G66</f>
        <v>172000000</v>
      </c>
      <c r="I70" s="46">
        <f>'Consensus Overview'!H66</f>
        <v>199000000</v>
      </c>
      <c r="J70" s="25"/>
      <c r="K70" s="46">
        <f>'Consensus Overview'!J66</f>
        <v>700000000</v>
      </c>
      <c r="L70" s="46">
        <f>'Consensus Overview'!K66</f>
        <v>696000000</v>
      </c>
      <c r="M70" s="46">
        <f>'Consensus Overview'!L66</f>
        <v>674000000</v>
      </c>
      <c r="N70" s="46">
        <f>'Consensus Overview'!M66</f>
        <v>732000000</v>
      </c>
      <c r="O70" s="25"/>
      <c r="P70" s="46">
        <f>'Consensus Overview'!O66</f>
        <v>705000000</v>
      </c>
      <c r="Q70" s="46">
        <f>'Consensus Overview'!P66</f>
        <v>701000000</v>
      </c>
      <c r="R70" s="46">
        <f>'Consensus Overview'!Q66</f>
        <v>637000000</v>
      </c>
      <c r="S70" s="46">
        <f>'Consensus Overview'!R66</f>
        <v>757000000</v>
      </c>
      <c r="T70" s="25"/>
      <c r="U70" s="46">
        <f>'Consensus Overview'!T66</f>
        <v>697000000</v>
      </c>
      <c r="V70" s="46">
        <v>0</v>
      </c>
      <c r="W70" s="46">
        <v>0</v>
      </c>
      <c r="X70" s="46">
        <v>0</v>
      </c>
    </row>
    <row r="71" spans="1:24" x14ac:dyDescent="0.25">
      <c r="A71" s="41"/>
      <c r="B71" s="41"/>
      <c r="C71" s="215" t="s">
        <v>35</v>
      </c>
      <c r="D71" s="215"/>
      <c r="F71" s="56">
        <f>'Consensus Overview'!E67</f>
        <v>-15000000</v>
      </c>
      <c r="G71" s="65">
        <f>'Consensus Overview'!F67</f>
        <v>-14000000</v>
      </c>
      <c r="H71" s="65">
        <f>'Consensus Overview'!G67</f>
        <v>-20000000</v>
      </c>
      <c r="I71" s="65">
        <f>'Consensus Overview'!H67</f>
        <v>-11000000</v>
      </c>
      <c r="K71" s="56">
        <f>'Consensus Overview'!J67</f>
        <v>-54000000</v>
      </c>
      <c r="L71" s="65">
        <f>'Consensus Overview'!K67</f>
        <v>-52000000</v>
      </c>
      <c r="M71" s="65">
        <f>'Consensus Overview'!L67</f>
        <v>-76000000</v>
      </c>
      <c r="N71" s="65">
        <f>'Consensus Overview'!M67</f>
        <v>-31000000</v>
      </c>
      <c r="P71" s="56">
        <f>'Consensus Overview'!O67</f>
        <v>-68000000</v>
      </c>
      <c r="Q71" s="65">
        <f>'Consensus Overview'!P67</f>
        <v>-59000000</v>
      </c>
      <c r="R71" s="65">
        <f>'Consensus Overview'!Q67</f>
        <v>-159000000</v>
      </c>
      <c r="S71" s="65">
        <f>'Consensus Overview'!R67</f>
        <v>-41000000</v>
      </c>
      <c r="U71" s="56">
        <f>'Consensus Overview'!T67</f>
        <v>-72000000</v>
      </c>
      <c r="V71" s="65">
        <v>-2008</v>
      </c>
      <c r="W71" s="65">
        <v>-2702</v>
      </c>
      <c r="X71" s="65">
        <v>-1696</v>
      </c>
    </row>
    <row r="72" spans="1:24" x14ac:dyDescent="0.25">
      <c r="A72" s="96"/>
      <c r="B72" s="96"/>
      <c r="F72" s="106"/>
      <c r="G72" s="106"/>
      <c r="H72" s="106"/>
      <c r="I72" s="106"/>
      <c r="K72" s="106"/>
      <c r="L72" s="106"/>
      <c r="M72" s="106"/>
      <c r="N72" s="106"/>
      <c r="P72" s="106"/>
      <c r="Q72" s="106"/>
      <c r="R72" s="106"/>
      <c r="S72" s="106"/>
      <c r="U72" s="106"/>
      <c r="V72" s="106">
        <v>0</v>
      </c>
      <c r="W72" s="106">
        <v>0</v>
      </c>
      <c r="X72" s="106">
        <v>0</v>
      </c>
    </row>
    <row r="73" spans="1:24" x14ac:dyDescent="0.25">
      <c r="A73" s="41"/>
      <c r="B73" s="41"/>
      <c r="C73" s="96"/>
      <c r="D73" s="21"/>
      <c r="F73" s="106"/>
      <c r="G73" s="106"/>
      <c r="H73" s="106"/>
      <c r="I73" s="106"/>
      <c r="K73" s="106"/>
      <c r="L73" s="106"/>
      <c r="M73" s="106"/>
      <c r="N73" s="106"/>
      <c r="P73" s="106"/>
      <c r="Q73" s="106"/>
      <c r="R73" s="106"/>
      <c r="S73" s="106"/>
      <c r="U73" s="106"/>
      <c r="V73" s="106">
        <v>0</v>
      </c>
      <c r="W73" s="106">
        <v>0</v>
      </c>
      <c r="X73" s="106">
        <v>0</v>
      </c>
    </row>
    <row r="74" spans="1:24" ht="15" x14ac:dyDescent="0.25">
      <c r="A74" s="20" t="s">
        <v>36</v>
      </c>
      <c r="B74" s="20"/>
      <c r="C74" s="20"/>
      <c r="D74" s="20"/>
      <c r="F74" s="106"/>
      <c r="G74" s="106"/>
      <c r="H74" s="106"/>
      <c r="I74" s="106"/>
      <c r="K74" s="106"/>
      <c r="L74" s="106"/>
      <c r="M74" s="106"/>
      <c r="N74" s="106"/>
      <c r="P74" s="106"/>
      <c r="Q74" s="106"/>
      <c r="R74" s="106"/>
      <c r="S74" s="106"/>
      <c r="U74" s="106"/>
      <c r="V74" s="106">
        <v>0</v>
      </c>
      <c r="W74" s="106">
        <v>0</v>
      </c>
      <c r="X74" s="106">
        <v>0</v>
      </c>
    </row>
    <row r="75" spans="1:24" x14ac:dyDescent="0.25">
      <c r="A75" s="41"/>
      <c r="B75" s="41"/>
      <c r="C75" s="96"/>
      <c r="D75" s="23"/>
      <c r="F75" s="106"/>
      <c r="G75" s="106"/>
      <c r="H75" s="106"/>
      <c r="I75" s="106"/>
      <c r="K75" s="106"/>
      <c r="L75" s="106"/>
      <c r="M75" s="106"/>
      <c r="N75" s="106"/>
      <c r="P75" s="106"/>
      <c r="Q75" s="106"/>
      <c r="R75" s="106"/>
      <c r="S75" s="106"/>
      <c r="U75" s="106"/>
      <c r="V75" s="106">
        <v>0</v>
      </c>
      <c r="W75" s="106">
        <v>0</v>
      </c>
      <c r="X75" s="106">
        <v>0</v>
      </c>
    </row>
    <row r="76" spans="1:24" ht="15" x14ac:dyDescent="0.25">
      <c r="A76" s="20" t="s">
        <v>37</v>
      </c>
      <c r="B76" s="20"/>
      <c r="C76" s="96"/>
      <c r="D76" s="21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>
        <v>0</v>
      </c>
      <c r="W76" s="106">
        <v>0</v>
      </c>
      <c r="X76" s="106">
        <v>0</v>
      </c>
    </row>
    <row r="77" spans="1:24" ht="15" hidden="1" customHeight="1" x14ac:dyDescent="0.25">
      <c r="A77" s="20"/>
      <c r="B77" s="20"/>
      <c r="C77" s="97"/>
      <c r="D77" s="23"/>
      <c r="F77" s="106"/>
      <c r="G77" s="106"/>
      <c r="H77" s="106"/>
      <c r="I77" s="106"/>
      <c r="K77" s="106"/>
      <c r="L77" s="106"/>
      <c r="M77" s="106"/>
      <c r="N77" s="106"/>
      <c r="P77" s="106"/>
      <c r="Q77" s="106"/>
      <c r="R77" s="106"/>
      <c r="S77" s="106"/>
      <c r="U77" s="106"/>
      <c r="V77" s="106">
        <v>0</v>
      </c>
      <c r="W77" s="106">
        <v>0</v>
      </c>
      <c r="X77" s="106">
        <v>0</v>
      </c>
    </row>
    <row r="78" spans="1:24" ht="15" hidden="1" customHeight="1" x14ac:dyDescent="0.25">
      <c r="A78" s="20"/>
      <c r="B78" s="20"/>
      <c r="C78" s="97"/>
      <c r="D78" s="23"/>
      <c r="F78" s="106"/>
      <c r="G78" s="106"/>
      <c r="H78" s="106"/>
      <c r="I78" s="106"/>
      <c r="K78" s="106"/>
      <c r="L78" s="106"/>
      <c r="M78" s="106"/>
      <c r="N78" s="106"/>
      <c r="P78" s="106"/>
      <c r="Q78" s="106"/>
      <c r="R78" s="106"/>
      <c r="S78" s="106"/>
      <c r="U78" s="106"/>
      <c r="V78" s="106">
        <v>0</v>
      </c>
      <c r="W78" s="106">
        <v>0</v>
      </c>
      <c r="X78" s="106">
        <v>0</v>
      </c>
    </row>
    <row r="79" spans="1:24" ht="15" hidden="1" customHeight="1" x14ac:dyDescent="0.25">
      <c r="A79" s="20"/>
      <c r="B79" s="20"/>
      <c r="C79" s="97"/>
      <c r="D79" s="23"/>
      <c r="F79" s="106"/>
      <c r="G79" s="106"/>
      <c r="H79" s="106"/>
      <c r="I79" s="106"/>
      <c r="K79" s="106"/>
      <c r="L79" s="106"/>
      <c r="M79" s="106"/>
      <c r="N79" s="106"/>
      <c r="P79" s="106"/>
      <c r="Q79" s="106"/>
      <c r="R79" s="106"/>
      <c r="S79" s="106"/>
      <c r="U79" s="106"/>
      <c r="V79" s="106">
        <v>0</v>
      </c>
      <c r="W79" s="106">
        <v>0</v>
      </c>
      <c r="X79" s="106">
        <v>0</v>
      </c>
    </row>
    <row r="80" spans="1:24" ht="13.95" hidden="1" customHeight="1" x14ac:dyDescent="0.25">
      <c r="A80" s="16"/>
      <c r="B80" s="16"/>
      <c r="C80" s="97"/>
      <c r="D80" s="23"/>
      <c r="F80" s="106"/>
      <c r="G80" s="106"/>
      <c r="H80" s="106"/>
      <c r="I80" s="106"/>
      <c r="K80" s="106"/>
      <c r="L80" s="106"/>
      <c r="M80" s="106"/>
      <c r="N80" s="106"/>
      <c r="P80" s="106"/>
      <c r="Q80" s="106"/>
      <c r="R80" s="106"/>
      <c r="S80" s="106"/>
      <c r="U80" s="106"/>
      <c r="V80" s="106">
        <v>0</v>
      </c>
      <c r="W80" s="106">
        <v>0</v>
      </c>
      <c r="X80" s="106">
        <v>0</v>
      </c>
    </row>
    <row r="81" spans="1:24" x14ac:dyDescent="0.25">
      <c r="A81" s="16"/>
      <c r="B81" s="16"/>
      <c r="C81" s="98"/>
      <c r="F81" s="106"/>
      <c r="G81" s="106"/>
      <c r="H81" s="106"/>
      <c r="I81" s="106"/>
      <c r="K81" s="106"/>
      <c r="L81" s="106"/>
      <c r="M81" s="106"/>
      <c r="N81" s="106"/>
      <c r="P81" s="106"/>
      <c r="Q81" s="106"/>
      <c r="R81" s="106"/>
      <c r="S81" s="106"/>
      <c r="U81" s="106"/>
      <c r="V81" s="106">
        <v>0</v>
      </c>
      <c r="W81" s="106">
        <v>0</v>
      </c>
      <c r="X81" s="106">
        <v>0</v>
      </c>
    </row>
    <row r="82" spans="1:24" x14ac:dyDescent="0.25">
      <c r="A82" s="15"/>
      <c r="B82" s="15"/>
      <c r="C82" s="99" t="s">
        <v>38</v>
      </c>
      <c r="F82" s="48">
        <f>'Consensus Overview'!E78</f>
        <v>0</v>
      </c>
      <c r="G82" s="48">
        <f>'Consensus Overview'!F78</f>
        <v>0</v>
      </c>
      <c r="H82" s="48">
        <f>'Consensus Overview'!G78</f>
        <v>0</v>
      </c>
      <c r="I82" s="48">
        <f>'Consensus Overview'!H78</f>
        <v>1</v>
      </c>
      <c r="K82" s="48">
        <f>'Consensus Overview'!J78</f>
        <v>0</v>
      </c>
      <c r="L82" s="48">
        <f>'Consensus Overview'!K78</f>
        <v>0</v>
      </c>
      <c r="M82" s="48">
        <f>'Consensus Overview'!L78</f>
        <v>0</v>
      </c>
      <c r="N82" s="48">
        <f>'Consensus Overview'!M78</f>
        <v>0</v>
      </c>
      <c r="P82" s="48">
        <f>'Consensus Overview'!O78</f>
        <v>0</v>
      </c>
      <c r="Q82" s="48">
        <f>'Consensus Overview'!P78</f>
        <v>0</v>
      </c>
      <c r="R82" s="48">
        <f>'Consensus Overview'!Q78</f>
        <v>0</v>
      </c>
      <c r="S82" s="48">
        <f>'Consensus Overview'!R78</f>
        <v>0</v>
      </c>
      <c r="U82" s="48">
        <f>'Consensus Overview'!T78</f>
        <v>0</v>
      </c>
      <c r="V82" s="48">
        <v>-56</v>
      </c>
      <c r="W82" s="48">
        <v>-80</v>
      </c>
      <c r="X82" s="48">
        <v>-25</v>
      </c>
    </row>
    <row r="83" spans="1:24" x14ac:dyDescent="0.25">
      <c r="A83" s="16"/>
      <c r="B83" s="16"/>
      <c r="C83" s="99" t="s">
        <v>39</v>
      </c>
      <c r="D83" s="23"/>
      <c r="F83" s="48">
        <f>'Consensus Overview'!E79</f>
        <v>0</v>
      </c>
      <c r="G83" s="48">
        <f>'Consensus Overview'!F79</f>
        <v>0</v>
      </c>
      <c r="H83" s="48">
        <f>'Consensus Overview'!G79</f>
        <v>0</v>
      </c>
      <c r="I83" s="48">
        <f>'Consensus Overview'!H79</f>
        <v>0</v>
      </c>
      <c r="K83" s="48">
        <f>'Consensus Overview'!J79</f>
        <v>0</v>
      </c>
      <c r="L83" s="48">
        <f>'Consensus Overview'!K79</f>
        <v>0</v>
      </c>
      <c r="M83" s="48">
        <f>'Consensus Overview'!L79</f>
        <v>0</v>
      </c>
      <c r="N83" s="48">
        <f>'Consensus Overview'!M79</f>
        <v>0</v>
      </c>
      <c r="P83" s="48">
        <f>'Consensus Overview'!O79</f>
        <v>0</v>
      </c>
      <c r="Q83" s="48">
        <f>'Consensus Overview'!P79</f>
        <v>0</v>
      </c>
      <c r="R83" s="48">
        <f>'Consensus Overview'!Q79</f>
        <v>0</v>
      </c>
      <c r="S83" s="48">
        <f>'Consensus Overview'!R79</f>
        <v>0</v>
      </c>
      <c r="U83" s="48">
        <f>'Consensus Overview'!T79</f>
        <v>0</v>
      </c>
      <c r="V83" s="48">
        <v>29</v>
      </c>
      <c r="W83" s="48">
        <v>-5</v>
      </c>
      <c r="X83" s="48">
        <v>50</v>
      </c>
    </row>
    <row r="84" spans="1:24" x14ac:dyDescent="0.25">
      <c r="A84" s="16"/>
      <c r="B84" s="16"/>
      <c r="C84" s="99" t="s">
        <v>53</v>
      </c>
      <c r="D84" s="23"/>
      <c r="F84" s="48">
        <f>'Consensus Overview'!E80</f>
        <v>74000000</v>
      </c>
      <c r="G84" s="48">
        <f>'Consensus Overview'!F80</f>
        <v>70000000</v>
      </c>
      <c r="H84" s="48">
        <f>'Consensus Overview'!G80</f>
        <v>19000000</v>
      </c>
      <c r="I84" s="48">
        <f>'Consensus Overview'!H80</f>
        <v>147000000</v>
      </c>
      <c r="K84" s="48">
        <f>'Consensus Overview'!J80</f>
        <v>318000000</v>
      </c>
      <c r="L84" s="48">
        <f>'Consensus Overview'!K80</f>
        <v>327000000</v>
      </c>
      <c r="M84" s="48">
        <f>'Consensus Overview'!L80</f>
        <v>245000000</v>
      </c>
      <c r="N84" s="48">
        <f>'Consensus Overview'!M80</f>
        <v>381000000</v>
      </c>
      <c r="P84" s="48">
        <f>'Consensus Overview'!O80</f>
        <v>250000000</v>
      </c>
      <c r="Q84" s="48">
        <f>'Consensus Overview'!P80</f>
        <v>244000000</v>
      </c>
      <c r="R84" s="48">
        <f>'Consensus Overview'!Q80</f>
        <v>193000000</v>
      </c>
      <c r="S84" s="48">
        <f>'Consensus Overview'!R80</f>
        <v>314000000</v>
      </c>
      <c r="U84" s="48">
        <f>'Consensus Overview'!T80</f>
        <v>294000000</v>
      </c>
      <c r="V84" s="48">
        <v>20</v>
      </c>
      <c r="W84" s="48">
        <v>-19</v>
      </c>
      <c r="X84" s="48">
        <v>45</v>
      </c>
    </row>
    <row r="85" spans="1:24" x14ac:dyDescent="0.25">
      <c r="A85" s="16"/>
      <c r="B85" s="16"/>
      <c r="C85" s="99" t="s">
        <v>54</v>
      </c>
      <c r="F85" s="110">
        <f>'Consensus Overview'!E81</f>
        <v>0</v>
      </c>
      <c r="G85" s="110">
        <f>'Consensus Overview'!F81</f>
        <v>0</v>
      </c>
      <c r="H85" s="110">
        <f>'Consensus Overview'!G81</f>
        <v>0</v>
      </c>
      <c r="I85" s="110">
        <f>'Consensus Overview'!H81</f>
        <v>0</v>
      </c>
      <c r="K85" s="110">
        <f>'Consensus Overview'!J81</f>
        <v>0</v>
      </c>
      <c r="L85" s="110">
        <f>'Consensus Overview'!K81</f>
        <v>0</v>
      </c>
      <c r="M85" s="110">
        <f>'Consensus Overview'!L81</f>
        <v>0</v>
      </c>
      <c r="N85" s="110">
        <f>'Consensus Overview'!M81</f>
        <v>0</v>
      </c>
      <c r="P85" s="110">
        <f>'Consensus Overview'!O81</f>
        <v>0</v>
      </c>
      <c r="Q85" s="110">
        <f>'Consensus Overview'!P81</f>
        <v>0</v>
      </c>
      <c r="R85" s="110">
        <f>'Consensus Overview'!Q81</f>
        <v>0</v>
      </c>
      <c r="S85" s="110">
        <f>'Consensus Overview'!R81</f>
        <v>0</v>
      </c>
      <c r="U85" s="110">
        <f>'Consensus Overview'!T81</f>
        <v>0</v>
      </c>
      <c r="V85" s="110">
        <v>0</v>
      </c>
      <c r="W85" s="110">
        <v>0</v>
      </c>
      <c r="X85" s="110">
        <v>0</v>
      </c>
    </row>
    <row r="86" spans="1:24" x14ac:dyDescent="0.25">
      <c r="A86" s="16"/>
      <c r="B86" s="16"/>
      <c r="C86" s="99"/>
      <c r="D86" s="23" t="s">
        <v>41</v>
      </c>
      <c r="F86" s="48">
        <f>'Consensus Overview'!E82</f>
        <v>-2694000000</v>
      </c>
      <c r="G86" s="48">
        <f>'Consensus Overview'!F82</f>
        <v>-2645000000</v>
      </c>
      <c r="H86" s="48">
        <f>'Consensus Overview'!G82</f>
        <v>-2985000000</v>
      </c>
      <c r="I86" s="48">
        <f>'Consensus Overview'!H82</f>
        <v>-2524000000</v>
      </c>
      <c r="K86" s="48">
        <f>'Consensus Overview'!J82</f>
        <v>-2807000000</v>
      </c>
      <c r="L86" s="48">
        <f>'Consensus Overview'!K82</f>
        <v>-2824000000</v>
      </c>
      <c r="M86" s="48">
        <f>'Consensus Overview'!L82</f>
        <v>-2982000000</v>
      </c>
      <c r="N86" s="48">
        <f>'Consensus Overview'!M82</f>
        <v>-2584000000</v>
      </c>
      <c r="P86" s="48">
        <f>'Consensus Overview'!O82</f>
        <v>-3050000000</v>
      </c>
      <c r="Q86" s="48">
        <f>'Consensus Overview'!P82</f>
        <v>-3075000000</v>
      </c>
      <c r="R86" s="48">
        <f>'Consensus Overview'!Q82</f>
        <v>-3376000000</v>
      </c>
      <c r="S86" s="48">
        <f>'Consensus Overview'!R82</f>
        <v>-2747000000</v>
      </c>
      <c r="U86" s="48">
        <f>'Consensus Overview'!T82</f>
        <v>-3182000000</v>
      </c>
      <c r="V86" s="48">
        <v>20</v>
      </c>
      <c r="W86" s="48">
        <v>5</v>
      </c>
      <c r="X86" s="48">
        <v>62</v>
      </c>
    </row>
    <row r="87" spans="1:24" x14ac:dyDescent="0.25">
      <c r="A87" s="16"/>
      <c r="B87" s="16"/>
      <c r="C87" s="99"/>
      <c r="D87" s="23" t="s">
        <v>42</v>
      </c>
      <c r="F87" s="48">
        <f>'Consensus Overview'!E83</f>
        <v>0</v>
      </c>
      <c r="G87" s="48">
        <f>'Consensus Overview'!F83</f>
        <v>0</v>
      </c>
      <c r="H87" s="48">
        <f>'Consensus Overview'!G83</f>
        <v>0</v>
      </c>
      <c r="I87" s="48">
        <f>'Consensus Overview'!H83</f>
        <v>0</v>
      </c>
      <c r="K87" s="48">
        <f>'Consensus Overview'!J83</f>
        <v>0</v>
      </c>
      <c r="L87" s="48">
        <f>'Consensus Overview'!K83</f>
        <v>0</v>
      </c>
      <c r="M87" s="48">
        <f>'Consensus Overview'!L83</f>
        <v>0</v>
      </c>
      <c r="N87" s="48">
        <f>'Consensus Overview'!M83</f>
        <v>0</v>
      </c>
      <c r="P87" s="48">
        <f>'Consensus Overview'!O83</f>
        <v>0</v>
      </c>
      <c r="Q87" s="48">
        <f>'Consensus Overview'!P83</f>
        <v>0</v>
      </c>
      <c r="R87" s="48">
        <f>'Consensus Overview'!Q83</f>
        <v>0</v>
      </c>
      <c r="S87" s="48">
        <f>'Consensus Overview'!R83</f>
        <v>0</v>
      </c>
      <c r="U87" s="48">
        <f>'Consensus Overview'!T83</f>
        <v>0</v>
      </c>
      <c r="V87" s="48">
        <v>-60</v>
      </c>
      <c r="W87" s="48">
        <v>-80</v>
      </c>
      <c r="X87" s="48">
        <v>-36</v>
      </c>
    </row>
    <row r="88" spans="1:24" s="106" customFormat="1" ht="15" x14ac:dyDescent="0.25">
      <c r="A88" s="20" t="s">
        <v>9</v>
      </c>
      <c r="B88" s="105"/>
      <c r="C88" s="99"/>
      <c r="F88" s="106">
        <f>'Consensus Overview'!E84</f>
        <v>0.64</v>
      </c>
      <c r="G88" s="106">
        <f>'Consensus Overview'!F84</f>
        <v>0.7</v>
      </c>
      <c r="H88" s="106">
        <f>'Consensus Overview'!G84</f>
        <v>0.5</v>
      </c>
      <c r="I88" s="106">
        <f>'Consensus Overview'!H84</f>
        <v>0.7</v>
      </c>
      <c r="K88" s="106">
        <f>'Consensus Overview'!J84</f>
        <v>1.2</v>
      </c>
      <c r="L88" s="106">
        <f>'Consensus Overview'!K84</f>
        <v>1.2</v>
      </c>
      <c r="M88" s="106">
        <f>'Consensus Overview'!L84</f>
        <v>1.2</v>
      </c>
      <c r="N88" s="106">
        <f>'Consensus Overview'!M84</f>
        <v>1.2</v>
      </c>
      <c r="P88" s="106">
        <f>'Consensus Overview'!O84</f>
        <v>1.2</v>
      </c>
      <c r="Q88" s="106">
        <f>'Consensus Overview'!P84</f>
        <v>1.2</v>
      </c>
      <c r="R88" s="106">
        <f>'Consensus Overview'!Q84</f>
        <v>1.2</v>
      </c>
      <c r="S88" s="106">
        <f>'Consensus Overview'!R84</f>
        <v>1.2</v>
      </c>
      <c r="U88" s="106">
        <f>'Consensus Overview'!T84</f>
        <v>1.2</v>
      </c>
      <c r="V88" s="106">
        <v>0</v>
      </c>
      <c r="W88" s="106">
        <v>0</v>
      </c>
      <c r="X88" s="106">
        <v>0</v>
      </c>
    </row>
    <row r="89" spans="1:24" x14ac:dyDescent="0.25">
      <c r="A89" s="15"/>
      <c r="B89" s="15"/>
      <c r="C89" s="99" t="s">
        <v>38</v>
      </c>
      <c r="F89" s="48">
        <f>'Consensus Overview'!E85</f>
        <v>0</v>
      </c>
      <c r="G89" s="48">
        <f>'Consensus Overview'!F85</f>
        <v>0</v>
      </c>
      <c r="H89" s="48">
        <f>'Consensus Overview'!G85</f>
        <v>0</v>
      </c>
      <c r="I89" s="48">
        <f>'Consensus Overview'!H85</f>
        <v>0</v>
      </c>
      <c r="K89" s="48">
        <f>'Consensus Overview'!J85</f>
        <v>0</v>
      </c>
      <c r="L89" s="48">
        <f>'Consensus Overview'!K85</f>
        <v>0</v>
      </c>
      <c r="M89" s="48">
        <f>'Consensus Overview'!L85</f>
        <v>0</v>
      </c>
      <c r="N89" s="48">
        <f>'Consensus Overview'!M85</f>
        <v>0</v>
      </c>
      <c r="P89" s="48">
        <f>'Consensus Overview'!O85</f>
        <v>0</v>
      </c>
      <c r="Q89" s="48">
        <f>'Consensus Overview'!P85</f>
        <v>0</v>
      </c>
      <c r="R89" s="48">
        <f>'Consensus Overview'!Q85</f>
        <v>0</v>
      </c>
      <c r="S89" s="48">
        <f>'Consensus Overview'!R85</f>
        <v>0</v>
      </c>
      <c r="U89" s="48">
        <f>'Consensus Overview'!T85</f>
        <v>0</v>
      </c>
      <c r="V89" s="48">
        <v>-33</v>
      </c>
      <c r="W89" s="48">
        <v>-60</v>
      </c>
      <c r="X89" s="48">
        <v>-20</v>
      </c>
    </row>
    <row r="90" spans="1:24" x14ac:dyDescent="0.25">
      <c r="A90" s="16"/>
      <c r="B90" s="16"/>
      <c r="C90" s="99" t="s">
        <v>43</v>
      </c>
      <c r="F90" s="48">
        <f>'Consensus Overview'!E86</f>
        <v>0</v>
      </c>
      <c r="G90" s="48">
        <f>'Consensus Overview'!F86</f>
        <v>0</v>
      </c>
      <c r="H90" s="48">
        <f>'Consensus Overview'!G86</f>
        <v>0</v>
      </c>
      <c r="I90" s="48">
        <f>'Consensus Overview'!H86</f>
        <v>0</v>
      </c>
      <c r="K90" s="48">
        <f>'Consensus Overview'!J86</f>
        <v>0</v>
      </c>
      <c r="L90" s="48">
        <f>'Consensus Overview'!K86</f>
        <v>0</v>
      </c>
      <c r="M90" s="48">
        <f>'Consensus Overview'!L86</f>
        <v>0</v>
      </c>
      <c r="N90" s="48">
        <f>'Consensus Overview'!M86</f>
        <v>0</v>
      </c>
      <c r="P90" s="48">
        <f>'Consensus Overview'!O86</f>
        <v>0</v>
      </c>
      <c r="Q90" s="48">
        <f>'Consensus Overview'!P86</f>
        <v>0</v>
      </c>
      <c r="R90" s="48">
        <f>'Consensus Overview'!Q86</f>
        <v>0</v>
      </c>
      <c r="S90" s="48">
        <f>'Consensus Overview'!R86</f>
        <v>0</v>
      </c>
      <c r="U90" s="48">
        <f>'Consensus Overview'!T86</f>
        <v>0</v>
      </c>
      <c r="V90" s="48">
        <v>0</v>
      </c>
      <c r="W90" s="48">
        <v>-4</v>
      </c>
      <c r="X90" s="48">
        <v>1</v>
      </c>
    </row>
    <row r="91" spans="1:24" x14ac:dyDescent="0.25">
      <c r="A91" s="16"/>
      <c r="B91" s="16"/>
      <c r="C91" s="99" t="s">
        <v>40</v>
      </c>
      <c r="F91" s="48">
        <f>'Consensus Overview'!E87</f>
        <v>0</v>
      </c>
      <c r="G91" s="48">
        <f>'Consensus Overview'!F87</f>
        <v>0</v>
      </c>
      <c r="H91" s="48">
        <f>'Consensus Overview'!G87</f>
        <v>0</v>
      </c>
      <c r="I91" s="48">
        <f>'Consensus Overview'!H87</f>
        <v>0</v>
      </c>
      <c r="K91" s="48">
        <f>'Consensus Overview'!J87</f>
        <v>0</v>
      </c>
      <c r="L91" s="48">
        <f>'Consensus Overview'!K87</f>
        <v>0</v>
      </c>
      <c r="M91" s="48">
        <f>'Consensus Overview'!L87</f>
        <v>0</v>
      </c>
      <c r="N91" s="48">
        <f>'Consensus Overview'!M87</f>
        <v>0</v>
      </c>
      <c r="P91" s="48">
        <f>'Consensus Overview'!O87</f>
        <v>0</v>
      </c>
      <c r="Q91" s="48">
        <f>'Consensus Overview'!P87</f>
        <v>0</v>
      </c>
      <c r="R91" s="48">
        <f>'Consensus Overview'!Q87</f>
        <v>0</v>
      </c>
      <c r="S91" s="48">
        <f>'Consensus Overview'!R87</f>
        <v>0</v>
      </c>
      <c r="U91" s="48">
        <f>'Consensus Overview'!T87</f>
        <v>0</v>
      </c>
      <c r="V91" s="48">
        <v>31</v>
      </c>
      <c r="W91" s="48">
        <v>-10</v>
      </c>
      <c r="X91" s="48">
        <v>38</v>
      </c>
    </row>
  </sheetData>
  <mergeCells count="10">
    <mergeCell ref="C71:D71"/>
    <mergeCell ref="U1:X1"/>
    <mergeCell ref="C53:D53"/>
    <mergeCell ref="C58:D58"/>
    <mergeCell ref="C66:D66"/>
    <mergeCell ref="C69:D69"/>
    <mergeCell ref="C49:D49"/>
    <mergeCell ref="F1:I1"/>
    <mergeCell ref="K1:N1"/>
    <mergeCell ref="P1:S1"/>
  </mergeCells>
  <pageMargins left="0.25" right="0.25" top="0.75" bottom="0.75" header="0.3" footer="0.3"/>
  <pageSetup paperSize="8" orientation="landscape" r:id="rId1"/>
  <headerFooter>
    <oddFooter>&amp;C&amp;1#&amp;"Calibri"&amp;7&amp;K737373Sensitivity: Confidential - Not for you? Notify the sender and delete. See more on https://www.proximus.com/respect-confidentiality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624f570-faee-45cc-88f0-b8ab4d54beb9">
      <UserInfo>
        <DisplayName>GOOSSENS Nancy (FIN/IVR)</DisplayName>
        <AccountId>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5CEA4F9138049A49ED6146A25CC77" ma:contentTypeVersion="11" ma:contentTypeDescription="Create a new document." ma:contentTypeScope="" ma:versionID="e3465d553dd52ec6161cd6ca2943ba70">
  <xsd:schema xmlns:xsd="http://www.w3.org/2001/XMLSchema" xmlns:xs="http://www.w3.org/2001/XMLSchema" xmlns:p="http://schemas.microsoft.com/office/2006/metadata/properties" xmlns:ns2="32498377-2fe5-4d7e-8dc3-6883c3ed8369" xmlns:ns3="1624f570-faee-45cc-88f0-b8ab4d54beb9" targetNamespace="http://schemas.microsoft.com/office/2006/metadata/properties" ma:root="true" ma:fieldsID="eebcbb6c0f246141043adbfddac28349" ns2:_="" ns3:_="">
    <xsd:import namespace="32498377-2fe5-4d7e-8dc3-6883c3ed8369"/>
    <xsd:import namespace="1624f570-faee-45cc-88f0-b8ab4d54b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98377-2fe5-4d7e-8dc3-6883c3ed8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f570-faee-45cc-88f0-b8ab4d54b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DECC8F-A71B-4219-9571-AFFE09319AC0}">
  <ds:schemaRefs>
    <ds:schemaRef ds:uri="http://schemas.microsoft.com/office/2006/documentManagement/types"/>
    <ds:schemaRef ds:uri="f324c7b6-c12c-4763-a520-a2d9ff058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5f69bac-297e-43e5-a603-2faf182aa439"/>
    <ds:schemaRef ds:uri="31bf011c-4bd4-4b5a-a80e-3c6b796251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F46D46-7B29-483F-8EDC-B7291074B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C8AE9-577F-4D5A-BC4E-A01FA04DB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 analysts contribution </vt:lpstr>
      <vt:lpstr>Consensus Overview</vt:lpstr>
      <vt:lpstr>WACC &amp; Perpetual growth rate</vt:lpstr>
      <vt:lpstr>Consensus Overview (short)</vt:lpstr>
      <vt:lpstr>'Consensus Overview'!Print_Area</vt:lpstr>
      <vt:lpstr>'Consensus Overview (short)'!Print_Area</vt:lpstr>
      <vt:lpstr>'Overview analysts contribution '!Print_Area</vt:lpstr>
    </vt:vector>
  </TitlesOfParts>
  <Company>Belgacom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id074425</dc:creator>
  <cp:lastModifiedBy>BOMBEEK Eline (FIN/IVR)</cp:lastModifiedBy>
  <cp:lastPrinted>2020-01-17T08:40:52Z</cp:lastPrinted>
  <dcterms:created xsi:type="dcterms:W3CDTF">2016-03-25T14:12:57Z</dcterms:created>
  <dcterms:modified xsi:type="dcterms:W3CDTF">2021-07-08T19:29:07Z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0x010100DCA5CEA4F9138049A49ED6146A25CC77</vt:lpwstr>
  </property>
  <property fmtid="{D5CDD505-2E9C-101B-9397-08002B2CF9AE}" pid="3" name="MSIP_Label_49c568a3-8637-42ee-a65c-3dcd5fe35721_Enabled">
    <vt:lpwstr>true</vt:lpwstr>
  </property>
  <property fmtid="{D5CDD505-2E9C-101B-9397-08002B2CF9AE}" pid="4" name="MSIP_Label_49c568a3-8637-42ee-a65c-3dcd5fe35721_SetDate">
    <vt:lpwstr>2021-07-08T19:29:07Z</vt:lpwstr>
  </property>
  <property fmtid="{D5CDD505-2E9C-101B-9397-08002B2CF9AE}" pid="5" name="MSIP_Label_49c568a3-8637-42ee-a65c-3dcd5fe35721_Method">
    <vt:lpwstr>Standard</vt:lpwstr>
  </property>
  <property fmtid="{D5CDD505-2E9C-101B-9397-08002B2CF9AE}" pid="6" name="MSIP_Label_49c568a3-8637-42ee-a65c-3dcd5fe35721_Name">
    <vt:lpwstr>49c568a3-8637-42ee-a65c-3dcd5fe35721</vt:lpwstr>
  </property>
  <property fmtid="{D5CDD505-2E9C-101B-9397-08002B2CF9AE}" pid="7" name="MSIP_Label_49c568a3-8637-42ee-a65c-3dcd5fe35721_SiteId">
    <vt:lpwstr>e7ab81b2-1e84-4bf7-9dcb-b6fec01ed138</vt:lpwstr>
  </property>
  <property fmtid="{D5CDD505-2E9C-101B-9397-08002B2CF9AE}" pid="8" name="MSIP_Label_49c568a3-8637-42ee-a65c-3dcd5fe35721_ContentBits">
    <vt:lpwstr>2</vt:lpwstr>
  </property>
</Properties>
</file>